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S:\Councillors\2022\Councillors Payments 2022 for internet\"/>
    </mc:Choice>
  </mc:AlternateContent>
  <xr:revisionPtr revIDLastSave="0" documentId="13_ncr:1_{81861239-3C82-4395-96EE-0AED874412CA}" xr6:coauthVersionLast="47" xr6:coauthVersionMax="47" xr10:uidLastSave="{00000000-0000-0000-0000-000000000000}"/>
  <bookViews>
    <workbookView xWindow="-110" yWindow="-110" windowWidth="19420" windowHeight="10420" tabRatio="911" firstSheet="11" activeTab="17" xr2:uid="{00000000-000D-0000-FFFF-FFFF00000000}"/>
  </bookViews>
  <sheets>
    <sheet name="E. Hoare 2022" sheetId="26" r:id="rId1"/>
    <sheet name="M. O'Connor 2022" sheetId="25" r:id="rId2"/>
    <sheet name="C. Higgins 2022" sheetId="24" r:id="rId3"/>
    <sheet name="J. Connolly 2022" sheetId="23" r:id="rId4"/>
    <sheet name="A. Cheevers 2022" sheetId="22" r:id="rId5"/>
    <sheet name="O. Hanley 2022" sheetId="21" r:id="rId6"/>
    <sheet name="I. Byrne 2022" sheetId="1" r:id="rId7"/>
    <sheet name="D. Lyons 2022" sheetId="3" r:id="rId8"/>
    <sheet name="M. Crowe 2022" sheetId="4" r:id="rId9"/>
    <sheet name="D. McDonnell 2022" sheetId="5" r:id="rId10"/>
    <sheet name="N. McNelis 2022" sheetId="6" r:id="rId11"/>
    <sheet name="N. Murphy 2022" sheetId="8" r:id="rId12"/>
    <sheet name="T. O'Flaherty 2022" sheetId="9" r:id="rId13"/>
    <sheet name="P. Keane 2022" sheetId="10" r:id="rId14"/>
    <sheet name="F. Fahy 2022" sheetId="11" r:id="rId15"/>
    <sheet name="M. Cubbard 2022" sheetId="13" r:id="rId16"/>
    <sheet name="N. Larkin 2022" sheetId="16" r:id="rId17"/>
    <sheet name="C Connolly 202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5" l="1"/>
  <c r="D22" i="9"/>
  <c r="D8" i="9"/>
  <c r="D19" i="4"/>
  <c r="D19" i="26" l="1"/>
  <c r="D8" i="13"/>
  <c r="D9" i="25"/>
  <c r="D21" i="5" l="1"/>
  <c r="D16" i="13" l="1"/>
  <c r="D15" i="8"/>
  <c r="D8" i="5" l="1"/>
  <c r="D8" i="3"/>
  <c r="D17" i="11" l="1"/>
  <c r="D16" i="20" l="1"/>
  <c r="D8" i="16" l="1"/>
  <c r="D8" i="4"/>
  <c r="D9" i="26" l="1"/>
  <c r="D16" i="25"/>
  <c r="D19" i="24"/>
  <c r="D8" i="24"/>
  <c r="D15" i="23"/>
  <c r="D8" i="23"/>
  <c r="D15" i="6"/>
  <c r="D19" i="6" s="1"/>
  <c r="D21" i="26" l="1"/>
  <c r="D18" i="25"/>
  <c r="D21" i="24"/>
  <c r="D17" i="23"/>
  <c r="D19" i="13"/>
  <c r="D8" i="22"/>
  <c r="D14" i="21"/>
  <c r="D8" i="21"/>
  <c r="D16" i="21" s="1"/>
  <c r="D17" i="22" l="1"/>
  <c r="D9" i="11" l="1"/>
  <c r="D19" i="11" s="1"/>
  <c r="D9" i="10"/>
  <c r="D8" i="8"/>
  <c r="D9" i="6"/>
  <c r="D21" i="6" s="1"/>
  <c r="D7" i="1"/>
  <c r="D16" i="10" l="1"/>
  <c r="D16" i="3"/>
  <c r="D15" i="1" l="1"/>
  <c r="D24" i="9" l="1"/>
  <c r="D9" i="20"/>
  <c r="D14" i="16"/>
  <c r="D18" i="3"/>
  <c r="D16" i="16" l="1"/>
  <c r="D18" i="20"/>
  <c r="D18" i="10"/>
  <c r="D21" i="4"/>
  <c r="D17" i="1"/>
  <c r="D17" i="8"/>
</calcChain>
</file>

<file path=xl/sharedStrings.xml><?xml version="1.0" encoding="utf-8"?>
<sst xmlns="http://schemas.openxmlformats.org/spreadsheetml/2006/main" count="692" uniqueCount="187">
  <si>
    <t>Salary, Allowances, Miscellaneous Payment</t>
  </si>
  <si>
    <t>Payment</t>
  </si>
  <si>
    <t>Date</t>
  </si>
  <si>
    <t>Location</t>
  </si>
  <si>
    <t>Total</t>
  </si>
  <si>
    <t>Environment, Recreation &amp; Amenity SPC</t>
  </si>
  <si>
    <t>Planning SPC</t>
  </si>
  <si>
    <t>Elected as delegates to other bodies</t>
  </si>
  <si>
    <t>Lough Corrib Navigation Trustees</t>
  </si>
  <si>
    <t>Transportation SPC</t>
  </si>
  <si>
    <t>Joint Policing Committee</t>
  </si>
  <si>
    <t>Economic Development, Enterprise Support &amp; Culture SPC</t>
  </si>
  <si>
    <t>CLLR. MICHAEL CROWE</t>
  </si>
  <si>
    <t>Housing SPC</t>
  </si>
  <si>
    <t>Local Traveller Accommodation Consultative Committee</t>
  </si>
  <si>
    <t>CLLR. DECLAN MCDONNELL</t>
  </si>
  <si>
    <t>Corporate Policy Group</t>
  </si>
  <si>
    <t>CLLR. NIALL MCNELIS</t>
  </si>
  <si>
    <t>Procedures Committee</t>
  </si>
  <si>
    <t>Regional Health Forum West</t>
  </si>
  <si>
    <t>CLLR. TERRY O' FLAHERTY</t>
  </si>
  <si>
    <t xml:space="preserve">Environment, Recreation &amp; Amenity SPC </t>
  </si>
  <si>
    <t>CLLR. PETER KEANE</t>
  </si>
  <si>
    <t>CLLR. FRANK FAHY</t>
  </si>
  <si>
    <t>Galway City Joint Policing Committee</t>
  </si>
  <si>
    <t>Audit Committee</t>
  </si>
  <si>
    <t>Cllr. Noel Larkin</t>
  </si>
  <si>
    <t>Councillors Basic Pay (subject to Taxation)</t>
  </si>
  <si>
    <t>City Council Meetings Attended – January to December</t>
  </si>
  <si>
    <t xml:space="preserve">City Council Meetings Attended </t>
  </si>
  <si>
    <t xml:space="preserve">City Council Meetings Attended – January to December </t>
  </si>
  <si>
    <t>CLLR. COLLETTE CONNOLLY</t>
  </si>
  <si>
    <t xml:space="preserve">   </t>
  </si>
  <si>
    <t>Cllr Mike Cubbard</t>
  </si>
  <si>
    <t>Training</t>
  </si>
  <si>
    <t>Conferences</t>
  </si>
  <si>
    <t>Training / Conferences  Attended – January to December</t>
  </si>
  <si>
    <t xml:space="preserve">Training / Conferences  Attended – January – December </t>
  </si>
  <si>
    <t>Training:</t>
  </si>
  <si>
    <t>Conferences:</t>
  </si>
  <si>
    <t xml:space="preserve">Meetings Attended – January to December </t>
  </si>
  <si>
    <t xml:space="preserve">Training / Conferences  Attended – January to December </t>
  </si>
  <si>
    <t>Training / Conferences  Attended – January – December</t>
  </si>
  <si>
    <t>%</t>
  </si>
  <si>
    <t>3 of 4</t>
  </si>
  <si>
    <t>4 of 4</t>
  </si>
  <si>
    <t>Meetings Attended – January to December                              Attended</t>
  </si>
  <si>
    <t>5 of 5</t>
  </si>
  <si>
    <t>2 of 4</t>
  </si>
  <si>
    <t>Meetings Attended – January to December   Attended</t>
  </si>
  <si>
    <t>Galway Roscommom Education &amp; Training Board</t>
  </si>
  <si>
    <t xml:space="preserve">Association of Irish Local Government </t>
  </si>
  <si>
    <t>Meetings Attended – January to December            Attended</t>
  </si>
  <si>
    <t>Galway Roscommon Education Training Board</t>
  </si>
  <si>
    <t>Attended</t>
  </si>
  <si>
    <t>Northern &amp; Western Regional Assembly</t>
  </si>
  <si>
    <t>Meetings Attended – January to December                 Attended</t>
  </si>
  <si>
    <t>Meetings Attended – January to December                   Attended</t>
  </si>
  <si>
    <t>Training / Conferences  Attended – Jan to Dec</t>
  </si>
  <si>
    <t>Meetings Attended – Jan to Dec                                      Attended</t>
  </si>
  <si>
    <t>Conference</t>
  </si>
  <si>
    <t>AILG</t>
  </si>
  <si>
    <t>Galway Salthill Failte Ltd. (Leisureland)</t>
  </si>
  <si>
    <t>External Audit Committee</t>
  </si>
  <si>
    <t>3 of 3</t>
  </si>
  <si>
    <t>2 of 3</t>
  </si>
  <si>
    <t>LCDC</t>
  </si>
  <si>
    <t>LTACC</t>
  </si>
  <si>
    <t>Ordinary Meetings</t>
  </si>
  <si>
    <t>Special Meetings</t>
  </si>
  <si>
    <t>Climate Action, Environment, Recreation &amp; Amenity SPC</t>
  </si>
  <si>
    <t>None</t>
  </si>
  <si>
    <t>Cllr. Owen Hanley</t>
  </si>
  <si>
    <t>Cllr. Alan Cheevers</t>
  </si>
  <si>
    <t>Transport SPC</t>
  </si>
  <si>
    <t>NONE</t>
  </si>
  <si>
    <t>JPC Meeting</t>
  </si>
  <si>
    <t>Cllr. Clodagh Higgins</t>
  </si>
  <si>
    <t>Cllr. John Connolly</t>
  </si>
  <si>
    <t>Cllr. Martina O'Connor</t>
  </si>
  <si>
    <t>Cllr. Eddie Hoare</t>
  </si>
  <si>
    <t>Cllr. Donal Lyons</t>
  </si>
  <si>
    <t>National University of Ireland, Galway</t>
  </si>
  <si>
    <t>LAMA</t>
  </si>
  <si>
    <t>Galway Salthill Failte Ltd (Leisureland)</t>
  </si>
  <si>
    <t xml:space="preserve">Corporate Policy Group </t>
  </si>
  <si>
    <t>Galway Sports Partnership</t>
  </si>
  <si>
    <t>4 of 6</t>
  </si>
  <si>
    <t>6 of 6</t>
  </si>
  <si>
    <t>CLLR. NIALL MURPHY</t>
  </si>
  <si>
    <t>Training / Conferences  Attended – January - December</t>
  </si>
  <si>
    <t>Meetings Attended – January to December                     Attended</t>
  </si>
  <si>
    <t>Meetings Attended – January to December                       Attended</t>
  </si>
  <si>
    <t>Carlingford</t>
  </si>
  <si>
    <t>CLLR. IMELDA BYRNE</t>
  </si>
  <si>
    <t xml:space="preserve"> </t>
  </si>
  <si>
    <t>AILG Module 1</t>
  </si>
  <si>
    <t>Clonakilty</t>
  </si>
  <si>
    <t>Sligo</t>
  </si>
  <si>
    <t>5 of 6</t>
  </si>
  <si>
    <t xml:space="preserve">Procedures Committee </t>
  </si>
  <si>
    <t>Deputy Mayor Allowance (Jan - June)</t>
  </si>
  <si>
    <t>25 of 30</t>
  </si>
  <si>
    <t>11 of 13</t>
  </si>
  <si>
    <t>14 of 17</t>
  </si>
  <si>
    <t>29 of 30</t>
  </si>
  <si>
    <t>13 of 13</t>
  </si>
  <si>
    <t>16 of 17</t>
  </si>
  <si>
    <t>Planning SPC Chair Allowance (subject to taxation)</t>
  </si>
  <si>
    <t>26 of 30</t>
  </si>
  <si>
    <t>10 of 13</t>
  </si>
  <si>
    <t>30 of 30</t>
  </si>
  <si>
    <t>17 of 17</t>
  </si>
  <si>
    <t>2 of 2</t>
  </si>
  <si>
    <t>7th - 9th Jan</t>
  </si>
  <si>
    <t>The Finance Act 2021</t>
  </si>
  <si>
    <t xml:space="preserve">Housing SPC </t>
  </si>
  <si>
    <t>Delegate to other bodies</t>
  </si>
  <si>
    <t>5th - 6th May</t>
  </si>
  <si>
    <t>Irish Public Bodies Insurance AGM</t>
  </si>
  <si>
    <t>Dublin</t>
  </si>
  <si>
    <t>Irish Public Bodies Insurance</t>
  </si>
  <si>
    <t>Transport SPC Chair Allowance (subject to taxation)</t>
  </si>
  <si>
    <t>15 of 17</t>
  </si>
  <si>
    <t>SPC Chair Allowance (subject to taxation)</t>
  </si>
  <si>
    <t>Irish Planning Institute Conference</t>
  </si>
  <si>
    <t>Kilkenny</t>
  </si>
  <si>
    <t>Deputy Mayor Allowance (June - December)</t>
  </si>
  <si>
    <t>14th Sept</t>
  </si>
  <si>
    <t>AILG Autumn Conference</t>
  </si>
  <si>
    <t>Trim</t>
  </si>
  <si>
    <t>9th Nov</t>
  </si>
  <si>
    <t>Monaghan</t>
  </si>
  <si>
    <t>LAMA - Cost of Living</t>
  </si>
  <si>
    <t>19th Sept</t>
  </si>
  <si>
    <t>Annual Meeting of Chairpersons of Joint Policing Committees</t>
  </si>
  <si>
    <t>27 of 30</t>
  </si>
  <si>
    <t>Meetings Attended – January to December                            Attended</t>
  </si>
  <si>
    <t>12 of 17</t>
  </si>
  <si>
    <t>Celtic Conferences - Social Media use in Political Campaign</t>
  </si>
  <si>
    <t>4th - 6th Feb</t>
  </si>
  <si>
    <t>1 of 2</t>
  </si>
  <si>
    <t>Meetings Attended – January to December 2022                                   Meetings attended</t>
  </si>
  <si>
    <t>9 of 13</t>
  </si>
  <si>
    <t>14th-15th Sept</t>
  </si>
  <si>
    <t>AILG Autumn Training Seminar</t>
  </si>
  <si>
    <t>9th-10th Nov</t>
  </si>
  <si>
    <t>LAMA - Cost of Living Crisis</t>
  </si>
  <si>
    <t>Educational Training</t>
  </si>
  <si>
    <t>Barrister-at-Law Degree Course</t>
  </si>
  <si>
    <t>28 of 30</t>
  </si>
  <si>
    <t>23rd-25th March</t>
  </si>
  <si>
    <t>AILG Annual Training Conference</t>
  </si>
  <si>
    <t>Buncranna</t>
  </si>
  <si>
    <t>13th-14th May</t>
  </si>
  <si>
    <t>AILG Module 2</t>
  </si>
  <si>
    <t>16th June</t>
  </si>
  <si>
    <t>AILG Module 3</t>
  </si>
  <si>
    <t>Athlone</t>
  </si>
  <si>
    <t>14th-16th Sept</t>
  </si>
  <si>
    <t>26th-27th Oct</t>
  </si>
  <si>
    <t>AILG Module 5</t>
  </si>
  <si>
    <t>11th-12th Nov</t>
  </si>
  <si>
    <t>Celtic Conferences - The role of the Local Authority in addressing the needs of older people</t>
  </si>
  <si>
    <t>16th-17th Nov</t>
  </si>
  <si>
    <t>AILG Module 6</t>
  </si>
  <si>
    <t>Navan</t>
  </si>
  <si>
    <t>Mobile Phone Bills 2021</t>
  </si>
  <si>
    <t>1 of 4</t>
  </si>
  <si>
    <t>Foreign Travel as Mayor</t>
  </si>
  <si>
    <t>14th-22nd August</t>
  </si>
  <si>
    <t>Chicago / Milwaukee</t>
  </si>
  <si>
    <t>12 of 13</t>
  </si>
  <si>
    <t>Procedures Meeting</t>
  </si>
  <si>
    <t>Mayoral Allowance (Jan - June - non taxable)</t>
  </si>
  <si>
    <t>Mayoral Allowance (June - December - non taxable)</t>
  </si>
  <si>
    <t>18th-19th Feb</t>
  </si>
  <si>
    <t>Cork</t>
  </si>
  <si>
    <t>11th-13th Apr</t>
  </si>
  <si>
    <t>LAMA Spring Conference</t>
  </si>
  <si>
    <t>25th Nov</t>
  </si>
  <si>
    <t>Local Representation Allowance - Unvouched</t>
  </si>
  <si>
    <t>Meetings Attended – January to December              Attended</t>
  </si>
  <si>
    <t>Meetings Attended – January to December          Attended</t>
  </si>
  <si>
    <t>0 of 2</t>
  </si>
  <si>
    <t>Local Representation Allowance - Vouched (including travel &amp; subsistence)</t>
  </si>
  <si>
    <t>Local Representation Allowance - Vouched (travel &amp; subsistence)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</si>
</sst>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#,##0.00;[Red]\-&quot;€&quot;#,##0.00"/>
    <numFmt numFmtId="164" formatCode="\€#,##0.00"/>
    <numFmt numFmtId="165" formatCode="[$€-83C]#,##0.00;[Red]\-[$€-83C]#,##0.00"/>
    <numFmt numFmtId="166" formatCode="[$€-1809]#,##0.00;[Red]\-[$€-1809]#,##0.00"/>
    <numFmt numFmtId="167" formatCode="#,###"/>
    <numFmt numFmtId="168" formatCode="dd/mm/yy"/>
  </numFmts>
  <fonts count="14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1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9"/>
        <bgColor indexed="57"/>
      </patternFill>
    </fill>
    <fill>
      <patternFill patternType="solid">
        <fgColor indexed="11"/>
        <bgColor indexed="57"/>
      </patternFill>
    </fill>
    <fill>
      <patternFill patternType="solid">
        <fgColor indexed="44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57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57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49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164" fontId="2" fillId="2" borderId="1" xfId="0" applyNumberFormat="1" applyFont="1" applyFill="1" applyBorder="1"/>
    <xf numFmtId="0" fontId="0" fillId="3" borderId="1" xfId="0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4" fontId="0" fillId="0" borderId="1" xfId="0" applyNumberFormat="1" applyBorder="1"/>
    <xf numFmtId="167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168" fontId="5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/>
    <xf numFmtId="164" fontId="5" fillId="0" borderId="1" xfId="0" applyNumberFormat="1" applyFont="1" applyBorder="1"/>
    <xf numFmtId="166" fontId="5" fillId="0" borderId="1" xfId="0" applyNumberFormat="1" applyFont="1" applyBorder="1" applyAlignment="1">
      <alignment wrapText="1"/>
    </xf>
    <xf numFmtId="168" fontId="0" fillId="0" borderId="1" xfId="0" applyNumberFormat="1" applyBorder="1"/>
    <xf numFmtId="166" fontId="0" fillId="0" borderId="1" xfId="0" applyNumberFormat="1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/>
    <xf numFmtId="0" fontId="10" fillId="2" borderId="1" xfId="0" applyFont="1" applyFill="1" applyBorder="1"/>
    <xf numFmtId="0" fontId="10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wrapText="1"/>
    </xf>
    <xf numFmtId="0" fontId="11" fillId="0" borderId="1" xfId="0" applyFont="1" applyBorder="1"/>
    <xf numFmtId="166" fontId="11" fillId="0" borderId="1" xfId="0" applyNumberFormat="1" applyFont="1" applyBorder="1" applyAlignment="1">
      <alignment wrapText="1"/>
    </xf>
    <xf numFmtId="0" fontId="9" fillId="2" borderId="1" xfId="0" applyFont="1" applyFill="1" applyBorder="1"/>
    <xf numFmtId="164" fontId="10" fillId="2" borderId="1" xfId="0" applyNumberFormat="1" applyFont="1" applyFill="1" applyBorder="1"/>
    <xf numFmtId="0" fontId="10" fillId="0" borderId="1" xfId="0" applyFont="1" applyBorder="1"/>
    <xf numFmtId="164" fontId="10" fillId="0" borderId="1" xfId="0" applyNumberFormat="1" applyFont="1" applyBorder="1"/>
    <xf numFmtId="0" fontId="10" fillId="3" borderId="1" xfId="0" applyFont="1" applyFill="1" applyBorder="1"/>
    <xf numFmtId="0" fontId="9" fillId="3" borderId="1" xfId="0" applyFont="1" applyFill="1" applyBorder="1"/>
    <xf numFmtId="164" fontId="10" fillId="3" borderId="1" xfId="0" applyNumberFormat="1" applyFont="1" applyFill="1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168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164" fontId="8" fillId="4" borderId="1" xfId="0" applyNumberFormat="1" applyFont="1" applyFill="1" applyBorder="1" applyAlignment="1">
      <alignment wrapText="1"/>
    </xf>
    <xf numFmtId="167" fontId="0" fillId="0" borderId="1" xfId="0" applyNumberFormat="1" applyBorder="1" applyAlignment="1">
      <alignment wrapText="1"/>
    </xf>
    <xf numFmtId="0" fontId="4" fillId="0" borderId="1" xfId="0" applyFont="1" applyBorder="1" applyAlignment="1">
      <alignment wrapText="1"/>
    </xf>
    <xf numFmtId="168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2" fillId="3" borderId="1" xfId="0" applyNumberFormat="1" applyFont="1" applyFill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165" fontId="2" fillId="6" borderId="1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center" wrapText="1"/>
    </xf>
    <xf numFmtId="164" fontId="0" fillId="0" borderId="3" xfId="0" applyNumberFormat="1" applyBorder="1" applyAlignment="1">
      <alignment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65" fontId="2" fillId="2" borderId="3" xfId="0" applyNumberFormat="1" applyFont="1" applyFill="1" applyBorder="1" applyAlignment="1">
      <alignment wrapText="1"/>
    </xf>
    <xf numFmtId="14" fontId="0" fillId="0" borderId="3" xfId="0" applyNumberFormat="1" applyBorder="1" applyAlignment="1">
      <alignment wrapText="1"/>
    </xf>
    <xf numFmtId="14" fontId="5" fillId="0" borderId="3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164" fontId="2" fillId="3" borderId="3" xfId="0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167" fontId="0" fillId="0" borderId="3" xfId="0" applyNumberForma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164" fontId="8" fillId="0" borderId="3" xfId="0" applyNumberFormat="1" applyFont="1" applyBorder="1" applyAlignment="1">
      <alignment wrapText="1"/>
    </xf>
    <xf numFmtId="165" fontId="8" fillId="2" borderId="3" xfId="0" applyNumberFormat="1" applyFont="1" applyFill="1" applyBorder="1" applyAlignment="1">
      <alignment wrapText="1"/>
    </xf>
    <xf numFmtId="166" fontId="5" fillId="0" borderId="3" xfId="0" applyNumberFormat="1" applyFont="1" applyBorder="1" applyAlignment="1">
      <alignment wrapText="1"/>
    </xf>
    <xf numFmtId="168" fontId="0" fillId="0" borderId="3" xfId="0" applyNumberFormat="1" applyBorder="1" applyAlignment="1">
      <alignment wrapText="1"/>
    </xf>
    <xf numFmtId="164" fontId="8" fillId="3" borderId="3" xfId="0" applyNumberFormat="1" applyFont="1" applyFill="1" applyBorder="1" applyAlignment="1">
      <alignment wrapText="1"/>
    </xf>
    <xf numFmtId="167" fontId="5" fillId="0" borderId="3" xfId="0" applyNumberFormat="1" applyFont="1" applyBorder="1" applyAlignment="1">
      <alignment wrapText="1"/>
    </xf>
    <xf numFmtId="0" fontId="9" fillId="0" borderId="0" xfId="0" applyFont="1"/>
    <xf numFmtId="0" fontId="0" fillId="0" borderId="5" xfId="0" applyBorder="1"/>
    <xf numFmtId="164" fontId="0" fillId="0" borderId="5" xfId="0" applyNumberFormat="1" applyBorder="1"/>
    <xf numFmtId="0" fontId="0" fillId="0" borderId="3" xfId="0" applyBorder="1"/>
    <xf numFmtId="164" fontId="0" fillId="0" borderId="3" xfId="0" applyNumberFormat="1" applyBorder="1"/>
    <xf numFmtId="164" fontId="5" fillId="0" borderId="0" xfId="0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0" fontId="9" fillId="0" borderId="3" xfId="0" applyFont="1" applyBorder="1"/>
    <xf numFmtId="167" fontId="0" fillId="0" borderId="5" xfId="0" applyNumberForma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/>
    <xf numFmtId="0" fontId="0" fillId="2" borderId="3" xfId="0" applyFill="1" applyBorder="1"/>
    <xf numFmtId="0" fontId="2" fillId="2" borderId="3" xfId="0" applyFont="1" applyFill="1" applyBorder="1"/>
    <xf numFmtId="165" fontId="2" fillId="2" borderId="3" xfId="0" applyNumberFormat="1" applyFont="1" applyFill="1" applyBorder="1"/>
    <xf numFmtId="14" fontId="0" fillId="0" borderId="3" xfId="0" applyNumberFormat="1" applyBorder="1"/>
    <xf numFmtId="0" fontId="0" fillId="3" borderId="3" xfId="0" applyFill="1" applyBorder="1"/>
    <xf numFmtId="0" fontId="2" fillId="3" borderId="3" xfId="0" applyFont="1" applyFill="1" applyBorder="1"/>
    <xf numFmtId="164" fontId="2" fillId="3" borderId="3" xfId="0" applyNumberFormat="1" applyFont="1" applyFill="1" applyBorder="1"/>
    <xf numFmtId="0" fontId="4" fillId="0" borderId="3" xfId="0" applyFont="1" applyBorder="1"/>
    <xf numFmtId="167" fontId="0" fillId="0" borderId="3" xfId="0" applyNumberFormat="1" applyBorder="1"/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164" fontId="0" fillId="0" borderId="5" xfId="0" applyNumberFormat="1" applyBorder="1" applyAlignment="1">
      <alignment wrapText="1"/>
    </xf>
    <xf numFmtId="3" fontId="0" fillId="0" borderId="3" xfId="0" applyNumberForma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wrapText="1"/>
    </xf>
    <xf numFmtId="165" fontId="2" fillId="8" borderId="1" xfId="0" applyNumberFormat="1" applyFont="1" applyFill="1" applyBorder="1" applyAlignment="1">
      <alignment wrapText="1"/>
    </xf>
    <xf numFmtId="14" fontId="0" fillId="8" borderId="1" xfId="0" applyNumberFormat="1" applyFill="1" applyBorder="1" applyAlignment="1">
      <alignment wrapText="1"/>
    </xf>
    <xf numFmtId="0" fontId="0" fillId="8" borderId="1" xfId="0" applyFill="1" applyBorder="1" applyAlignment="1">
      <alignment wrapText="1"/>
    </xf>
    <xf numFmtId="17" fontId="5" fillId="0" borderId="1" xfId="0" applyNumberFormat="1" applyFont="1" applyBorder="1"/>
    <xf numFmtId="14" fontId="0" fillId="6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9" borderId="1" xfId="0" applyFill="1" applyBorder="1"/>
    <xf numFmtId="0" fontId="2" fillId="9" borderId="1" xfId="0" applyFont="1" applyFill="1" applyBorder="1"/>
    <xf numFmtId="0" fontId="0" fillId="10" borderId="1" xfId="0" applyFill="1" applyBorder="1"/>
    <xf numFmtId="0" fontId="2" fillId="10" borderId="1" xfId="0" applyFont="1" applyFill="1" applyBorder="1"/>
    <xf numFmtId="164" fontId="2" fillId="10" borderId="1" xfId="0" applyNumberFormat="1" applyFont="1" applyFill="1" applyBorder="1"/>
    <xf numFmtId="14" fontId="5" fillId="11" borderId="3" xfId="0" applyNumberFormat="1" applyFont="1" applyFill="1" applyBorder="1" applyAlignment="1">
      <alignment wrapText="1"/>
    </xf>
    <xf numFmtId="0" fontId="5" fillId="11" borderId="3" xfId="0" applyFont="1" applyFill="1" applyBorder="1" applyAlignment="1">
      <alignment wrapText="1"/>
    </xf>
    <xf numFmtId="164" fontId="8" fillId="11" borderId="3" xfId="0" applyNumberFormat="1" applyFont="1" applyFill="1" applyBorder="1" applyAlignment="1">
      <alignment wrapText="1"/>
    </xf>
    <xf numFmtId="0" fontId="0" fillId="12" borderId="1" xfId="0" applyFill="1" applyBorder="1"/>
    <xf numFmtId="0" fontId="0" fillId="0" borderId="1" xfId="0" applyBorder="1" applyAlignment="1">
      <alignment horizontal="right" wrapText="1"/>
    </xf>
    <xf numFmtId="0" fontId="0" fillId="8" borderId="1" xfId="0" applyFill="1" applyBorder="1"/>
    <xf numFmtId="0" fontId="2" fillId="8" borderId="1" xfId="0" applyFont="1" applyFill="1" applyBorder="1"/>
    <xf numFmtId="164" fontId="2" fillId="8" borderId="1" xfId="0" applyNumberFormat="1" applyFont="1" applyFill="1" applyBorder="1"/>
    <xf numFmtId="0" fontId="0" fillId="8" borderId="0" xfId="0" applyFill="1"/>
    <xf numFmtId="0" fontId="2" fillId="12" borderId="1" xfId="0" applyFont="1" applyFill="1" applyBorder="1"/>
    <xf numFmtId="164" fontId="2" fillId="12" borderId="1" xfId="0" applyNumberFormat="1" applyFont="1" applyFill="1" applyBorder="1"/>
    <xf numFmtId="165" fontId="0" fillId="8" borderId="1" xfId="0" applyNumberFormat="1" applyFill="1" applyBorder="1" applyAlignment="1">
      <alignment wrapText="1"/>
    </xf>
    <xf numFmtId="3" fontId="0" fillId="0" borderId="0" xfId="0" applyNumberFormat="1" applyAlignment="1">
      <alignment wrapText="1"/>
    </xf>
    <xf numFmtId="0" fontId="11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16" fontId="0" fillId="0" borderId="3" xfId="0" applyNumberFormat="1" applyBorder="1" applyAlignment="1">
      <alignment horizontal="right" wrapText="1"/>
    </xf>
    <xf numFmtId="14" fontId="5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0" fillId="12" borderId="3" xfId="0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10" fontId="0" fillId="0" borderId="3" xfId="0" applyNumberFormat="1" applyBorder="1"/>
    <xf numFmtId="9" fontId="0" fillId="0" borderId="1" xfId="0" applyNumberFormat="1" applyBorder="1" applyAlignment="1">
      <alignment wrapText="1"/>
    </xf>
    <xf numFmtId="9" fontId="0" fillId="0" borderId="4" xfId="0" applyNumberFormat="1" applyBorder="1" applyAlignment="1">
      <alignment wrapText="1"/>
    </xf>
    <xf numFmtId="9" fontId="0" fillId="0" borderId="4" xfId="0" applyNumberFormat="1" applyBorder="1"/>
    <xf numFmtId="9" fontId="0" fillId="0" borderId="3" xfId="0" applyNumberFormat="1" applyBorder="1"/>
    <xf numFmtId="0" fontId="2" fillId="5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0" fontId="0" fillId="0" borderId="3" xfId="0" applyNumberForma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164" fontId="0" fillId="0" borderId="3" xfId="0" applyNumberFormat="1" applyBorder="1" applyAlignment="1">
      <alignment horizontal="right" wrapText="1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164" fontId="0" fillId="0" borderId="1" xfId="0" applyNumberFormat="1" applyBorder="1" applyAlignment="1">
      <alignment horizontal="right" wrapText="1"/>
    </xf>
    <xf numFmtId="0" fontId="8" fillId="0" borderId="1" xfId="0" applyFont="1" applyBorder="1" applyAlignment="1">
      <alignment wrapText="1"/>
    </xf>
    <xf numFmtId="9" fontId="5" fillId="0" borderId="3" xfId="1" applyFont="1" applyFill="1" applyBorder="1" applyAlignment="1">
      <alignment wrapText="1"/>
    </xf>
    <xf numFmtId="9" fontId="5" fillId="0" borderId="3" xfId="1" applyFont="1" applyBorder="1" applyAlignment="1">
      <alignment wrapText="1"/>
    </xf>
    <xf numFmtId="164" fontId="5" fillId="13" borderId="3" xfId="0" applyNumberFormat="1" applyFont="1" applyFill="1" applyBorder="1" applyAlignment="1">
      <alignment horizontal="right" wrapText="1"/>
    </xf>
    <xf numFmtId="16" fontId="0" fillId="0" borderId="1" xfId="0" applyNumberFormat="1" applyBorder="1" applyAlignment="1">
      <alignment horizontal="left"/>
    </xf>
    <xf numFmtId="164" fontId="2" fillId="13" borderId="1" xfId="0" applyNumberFormat="1" applyFont="1" applyFill="1" applyBorder="1" applyAlignment="1">
      <alignment horizontal="right"/>
    </xf>
    <xf numFmtId="9" fontId="0" fillId="0" borderId="1" xfId="1" applyFont="1" applyFill="1" applyBorder="1"/>
    <xf numFmtId="9" fontId="0" fillId="0" borderId="1" xfId="1" applyFont="1" applyBorder="1"/>
    <xf numFmtId="9" fontId="0" fillId="0" borderId="1" xfId="1" applyFont="1" applyFill="1" applyBorder="1" applyAlignment="1">
      <alignment wrapText="1"/>
    </xf>
    <xf numFmtId="9" fontId="0" fillId="0" borderId="4" xfId="1" applyFont="1" applyBorder="1"/>
    <xf numFmtId="9" fontId="0" fillId="0" borderId="3" xfId="1" applyFont="1" applyFill="1" applyBorder="1"/>
    <xf numFmtId="9" fontId="0" fillId="0" borderId="3" xfId="1" applyFont="1" applyFill="1" applyBorder="1" applyAlignment="1">
      <alignment wrapText="1"/>
    </xf>
    <xf numFmtId="9" fontId="0" fillId="0" borderId="3" xfId="1" applyFont="1" applyBorder="1" applyAlignment="1">
      <alignment wrapText="1"/>
    </xf>
    <xf numFmtId="9" fontId="0" fillId="0" borderId="1" xfId="1" applyFont="1" applyBorder="1" applyAlignment="1">
      <alignment horizontal="right" wrapText="1"/>
    </xf>
    <xf numFmtId="9" fontId="0" fillId="0" borderId="1" xfId="1" applyFont="1" applyBorder="1" applyAlignment="1">
      <alignment wrapText="1"/>
    </xf>
    <xf numFmtId="9" fontId="9" fillId="0" borderId="1" xfId="0" applyNumberFormat="1" applyFont="1" applyBorder="1"/>
    <xf numFmtId="14" fontId="0" fillId="0" borderId="4" xfId="0" applyNumberFormat="1" applyBorder="1"/>
    <xf numFmtId="164" fontId="9" fillId="0" borderId="1" xfId="0" applyNumberFormat="1" applyFont="1" applyBorder="1" applyAlignment="1">
      <alignment horizontal="center"/>
    </xf>
    <xf numFmtId="16" fontId="0" fillId="0" borderId="1" xfId="0" applyNumberFormat="1" applyBorder="1" applyAlignment="1">
      <alignment horizontal="right" wrapText="1"/>
    </xf>
    <xf numFmtId="49" fontId="0" fillId="8" borderId="1" xfId="0" applyNumberFormat="1" applyFill="1" applyBorder="1" applyAlignment="1">
      <alignment wrapText="1"/>
    </xf>
    <xf numFmtId="10" fontId="0" fillId="0" borderId="3" xfId="0" applyNumberFormat="1" applyBorder="1" applyAlignment="1">
      <alignment horizontal="right" wrapText="1"/>
    </xf>
    <xf numFmtId="9" fontId="0" fillId="0" borderId="3" xfId="0" applyNumberFormat="1" applyBorder="1" applyAlignment="1">
      <alignment wrapText="1"/>
    </xf>
    <xf numFmtId="49" fontId="5" fillId="0" borderId="3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49" fontId="0" fillId="0" borderId="3" xfId="0" applyNumberFormat="1" applyBorder="1" applyAlignment="1">
      <alignment wrapText="1"/>
    </xf>
    <xf numFmtId="0" fontId="0" fillId="6" borderId="0" xfId="0" applyFill="1"/>
    <xf numFmtId="164" fontId="0" fillId="6" borderId="1" xfId="0" applyNumberFormat="1" applyFill="1" applyBorder="1"/>
    <xf numFmtId="16" fontId="0" fillId="6" borderId="1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wrapText="1"/>
    </xf>
    <xf numFmtId="164" fontId="8" fillId="6" borderId="1" xfId="0" applyNumberFormat="1" applyFont="1" applyFill="1" applyBorder="1"/>
    <xf numFmtId="0" fontId="0" fillId="6" borderId="3" xfId="0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165" fontId="2" fillId="6" borderId="3" xfId="0" applyNumberFormat="1" applyFont="1" applyFill="1" applyBorder="1" applyAlignment="1">
      <alignment wrapText="1"/>
    </xf>
    <xf numFmtId="164" fontId="0" fillId="6" borderId="3" xfId="0" applyNumberFormat="1" applyFill="1" applyBorder="1" applyAlignment="1">
      <alignment wrapText="1"/>
    </xf>
    <xf numFmtId="9" fontId="0" fillId="0" borderId="3" xfId="1" applyFont="1" applyBorder="1" applyAlignment="1">
      <alignment horizontal="right" wrapText="1"/>
    </xf>
    <xf numFmtId="9" fontId="0" fillId="0" borderId="3" xfId="0" applyNumberFormat="1" applyBorder="1" applyAlignment="1">
      <alignment horizontal="right" wrapText="1"/>
    </xf>
    <xf numFmtId="9" fontId="0" fillId="0" borderId="0" xfId="1" applyFont="1" applyBorder="1"/>
    <xf numFmtId="0" fontId="0" fillId="8" borderId="3" xfId="0" applyFill="1" applyBorder="1"/>
    <xf numFmtId="0" fontId="2" fillId="8" borderId="3" xfId="0" applyFont="1" applyFill="1" applyBorder="1"/>
    <xf numFmtId="164" fontId="2" fillId="8" borderId="3" xfId="0" applyNumberFormat="1" applyFont="1" applyFill="1" applyBorder="1"/>
    <xf numFmtId="14" fontId="9" fillId="0" borderId="3" xfId="0" applyNumberFormat="1" applyFont="1" applyBorder="1" applyAlignment="1">
      <alignment wrapText="1"/>
    </xf>
    <xf numFmtId="0" fontId="0" fillId="0" borderId="7" xfId="0" applyBorder="1"/>
    <xf numFmtId="0" fontId="2" fillId="0" borderId="7" xfId="0" applyFont="1" applyBorder="1"/>
    <xf numFmtId="0" fontId="0" fillId="0" borderId="7" xfId="0" applyBorder="1" applyAlignment="1">
      <alignment wrapText="1"/>
    </xf>
    <xf numFmtId="0" fontId="5" fillId="0" borderId="4" xfId="0" applyFont="1" applyBorder="1"/>
    <xf numFmtId="164" fontId="5" fillId="0" borderId="4" xfId="0" applyNumberFormat="1" applyFont="1" applyBorder="1"/>
    <xf numFmtId="0" fontId="0" fillId="9" borderId="8" xfId="0" applyFill="1" applyBorder="1"/>
    <xf numFmtId="164" fontId="2" fillId="9" borderId="8" xfId="0" applyNumberFormat="1" applyFont="1" applyFill="1" applyBorder="1"/>
    <xf numFmtId="0" fontId="5" fillId="0" borderId="3" xfId="0" applyFont="1" applyBorder="1"/>
    <xf numFmtId="8" fontId="0" fillId="0" borderId="3" xfId="0" applyNumberFormat="1" applyBorder="1"/>
    <xf numFmtId="0" fontId="4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167" fontId="0" fillId="0" borderId="8" xfId="0" applyNumberFormat="1" applyBorder="1" applyAlignment="1">
      <alignment wrapText="1"/>
    </xf>
    <xf numFmtId="0" fontId="0" fillId="0" borderId="6" xfId="0" applyBorder="1"/>
    <xf numFmtId="0" fontId="4" fillId="0" borderId="6" xfId="0" applyFont="1" applyBorder="1"/>
    <xf numFmtId="164" fontId="0" fillId="0" borderId="6" xfId="0" applyNumberFormat="1" applyBorder="1"/>
    <xf numFmtId="16" fontId="1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horizontal="left"/>
    </xf>
    <xf numFmtId="0" fontId="9" fillId="8" borderId="0" xfId="0" applyFont="1" applyFill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0" xfId="0" applyFont="1" applyAlignment="1">
      <alignment wrapText="1"/>
    </xf>
    <xf numFmtId="16" fontId="0" fillId="0" borderId="0" xfId="0" applyNumberFormat="1" applyAlignment="1">
      <alignment horizontal="left"/>
    </xf>
    <xf numFmtId="17" fontId="5" fillId="0" borderId="7" xfId="0" applyNumberFormat="1" applyFont="1" applyBorder="1"/>
    <xf numFmtId="0" fontId="5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164" fontId="5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DEB3D"/>
      <rgbColor rgb="0099CC00"/>
      <rgbColor rgb="00FFCC00"/>
      <rgbColor rgb="00FF9900"/>
      <rgbColor rgb="00FF6600"/>
      <rgbColor rgb="00666699"/>
      <rgbColor rgb="00969696"/>
      <rgbColor rgb="00003366"/>
      <rgbColor rgb="0000CC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view="pageLayout" zoomScaleNormal="105" workbookViewId="0">
      <selection sqref="A1:D1"/>
    </sheetView>
  </sheetViews>
  <sheetFormatPr defaultColWidth="11.54296875" defaultRowHeight="12.5" x14ac:dyDescent="0.25"/>
  <cols>
    <col min="1" max="1" width="11.54296875" style="11"/>
    <col min="2" max="2" width="48.1796875" style="11" customWidth="1"/>
    <col min="3" max="3" width="10" style="11" customWidth="1"/>
    <col min="4" max="4" width="17.26953125" style="11" customWidth="1"/>
    <col min="5" max="5" width="21.7265625" style="11" customWidth="1"/>
    <col min="6" max="16384" width="11.54296875" style="11"/>
  </cols>
  <sheetData>
    <row r="1" spans="1:6" ht="15.5" x14ac:dyDescent="0.35">
      <c r="A1" s="238" t="s">
        <v>80</v>
      </c>
      <c r="B1" s="238"/>
      <c r="C1" s="238"/>
      <c r="D1" s="238"/>
    </row>
    <row r="2" spans="1:6" ht="13" x14ac:dyDescent="0.3">
      <c r="A2" s="67"/>
      <c r="B2" s="68"/>
      <c r="C2" s="67"/>
      <c r="D2" s="69"/>
    </row>
    <row r="3" spans="1:6" ht="13" x14ac:dyDescent="0.3">
      <c r="A3" s="67"/>
      <c r="B3" s="70" t="s">
        <v>0</v>
      </c>
      <c r="C3" s="67"/>
      <c r="D3" s="71" t="s">
        <v>1</v>
      </c>
    </row>
    <row r="4" spans="1:6" x14ac:dyDescent="0.25">
      <c r="A4" s="67"/>
      <c r="B4" s="67" t="s">
        <v>27</v>
      </c>
      <c r="C4" s="67"/>
      <c r="D4" s="69">
        <v>26884.43</v>
      </c>
      <c r="F4" s="43"/>
    </row>
    <row r="5" spans="1:6" ht="25" x14ac:dyDescent="0.25">
      <c r="A5" s="67"/>
      <c r="B5" s="67" t="s">
        <v>185</v>
      </c>
      <c r="C5" s="67"/>
      <c r="D5" s="69">
        <v>4739.88</v>
      </c>
      <c r="F5" s="43"/>
    </row>
    <row r="6" spans="1:6" x14ac:dyDescent="0.25">
      <c r="A6" s="67"/>
      <c r="B6" s="67" t="s">
        <v>181</v>
      </c>
      <c r="C6" s="67"/>
      <c r="D6" s="69">
        <v>960</v>
      </c>
      <c r="F6" s="43"/>
    </row>
    <row r="7" spans="1:6" x14ac:dyDescent="0.25">
      <c r="A7" s="67"/>
      <c r="B7" s="67"/>
      <c r="C7" s="67"/>
      <c r="D7" s="69"/>
      <c r="F7" s="43"/>
    </row>
    <row r="8" spans="1:6" x14ac:dyDescent="0.25">
      <c r="A8" s="67"/>
      <c r="B8" s="67"/>
      <c r="C8" s="67"/>
      <c r="D8" s="69"/>
      <c r="F8" s="43"/>
    </row>
    <row r="9" spans="1:6" ht="13" x14ac:dyDescent="0.3">
      <c r="A9" s="199"/>
      <c r="B9" s="200"/>
      <c r="C9" s="200"/>
      <c r="D9" s="201">
        <f>SUM(D4:D8)</f>
        <v>32584.31</v>
      </c>
    </row>
    <row r="10" spans="1:6" ht="26" x14ac:dyDescent="0.3">
      <c r="A10" s="70" t="s">
        <v>2</v>
      </c>
      <c r="B10" s="70" t="s">
        <v>90</v>
      </c>
      <c r="C10" s="70" t="s">
        <v>3</v>
      </c>
      <c r="D10" s="71" t="s">
        <v>1</v>
      </c>
    </row>
    <row r="11" spans="1:6" ht="13" x14ac:dyDescent="0.3">
      <c r="A11" s="75"/>
      <c r="B11" s="164" t="s">
        <v>34</v>
      </c>
      <c r="C11" s="75"/>
      <c r="D11" s="69"/>
    </row>
    <row r="12" spans="1:6" x14ac:dyDescent="0.25">
      <c r="A12" s="191"/>
      <c r="B12" s="75" t="s">
        <v>75</v>
      </c>
      <c r="C12" s="77"/>
      <c r="D12" s="69"/>
    </row>
    <row r="13" spans="1:6" x14ac:dyDescent="0.25">
      <c r="A13" s="191"/>
      <c r="B13" s="77"/>
      <c r="C13" s="192"/>
      <c r="D13" s="69"/>
    </row>
    <row r="14" spans="1:6" ht="13" x14ac:dyDescent="0.3">
      <c r="A14" s="75"/>
      <c r="B14" s="164" t="s">
        <v>35</v>
      </c>
      <c r="C14" s="75"/>
      <c r="D14" s="69"/>
    </row>
    <row r="15" spans="1:6" x14ac:dyDescent="0.25">
      <c r="A15" s="193" t="s">
        <v>114</v>
      </c>
      <c r="B15" s="11" t="s">
        <v>115</v>
      </c>
      <c r="C15" s="75" t="s">
        <v>93</v>
      </c>
      <c r="D15" s="69">
        <v>533.17999999999995</v>
      </c>
    </row>
    <row r="16" spans="1:6" x14ac:dyDescent="0.25">
      <c r="A16" s="193"/>
      <c r="C16" s="75"/>
      <c r="D16" s="69"/>
    </row>
    <row r="17" spans="1:4" ht="13" x14ac:dyDescent="0.3">
      <c r="A17" s="193"/>
      <c r="B17" s="232" t="s">
        <v>117</v>
      </c>
      <c r="C17" s="75"/>
      <c r="D17" s="69"/>
    </row>
    <row r="18" spans="1:4" x14ac:dyDescent="0.25">
      <c r="A18" s="193" t="s">
        <v>118</v>
      </c>
      <c r="B18" s="11" t="s">
        <v>119</v>
      </c>
      <c r="C18" s="75" t="s">
        <v>120</v>
      </c>
      <c r="D18" s="69">
        <v>313.45</v>
      </c>
    </row>
    <row r="19" spans="1:4" ht="13" x14ac:dyDescent="0.3">
      <c r="A19" s="73"/>
      <c r="B19" s="73"/>
      <c r="C19" s="73"/>
      <c r="D19" s="78">
        <f>SUM(D15:D18)</f>
        <v>846.62999999999988</v>
      </c>
    </row>
    <row r="20" spans="1:4" ht="13" x14ac:dyDescent="0.3">
      <c r="A20" s="67"/>
      <c r="B20" s="70"/>
      <c r="C20" s="67"/>
      <c r="D20" s="71"/>
    </row>
    <row r="21" spans="1:4" ht="13" x14ac:dyDescent="0.3">
      <c r="A21" s="79"/>
      <c r="B21" s="80" t="s">
        <v>4</v>
      </c>
      <c r="C21" s="79"/>
      <c r="D21" s="81">
        <f>+D9+D19</f>
        <v>33430.94</v>
      </c>
    </row>
    <row r="22" spans="1:4" ht="13" x14ac:dyDescent="0.3">
      <c r="A22" s="67"/>
      <c r="B22" s="70"/>
      <c r="C22" s="67"/>
      <c r="D22" s="69"/>
    </row>
    <row r="23" spans="1:4" ht="13" x14ac:dyDescent="0.3">
      <c r="A23" s="67"/>
      <c r="B23" s="239" t="s">
        <v>91</v>
      </c>
      <c r="C23" s="239"/>
      <c r="D23" s="165" t="s">
        <v>43</v>
      </c>
    </row>
    <row r="24" spans="1:4" x14ac:dyDescent="0.25">
      <c r="A24" s="75"/>
      <c r="B24" s="67" t="s">
        <v>28</v>
      </c>
      <c r="C24" s="67" t="s">
        <v>111</v>
      </c>
      <c r="D24" s="180">
        <v>1</v>
      </c>
    </row>
    <row r="25" spans="1:4" x14ac:dyDescent="0.25">
      <c r="A25" s="75"/>
      <c r="B25" s="67" t="s">
        <v>68</v>
      </c>
      <c r="C25" s="67" t="s">
        <v>106</v>
      </c>
      <c r="D25" s="180"/>
    </row>
    <row r="26" spans="1:4" x14ac:dyDescent="0.25">
      <c r="A26" s="75"/>
      <c r="B26" s="67" t="s">
        <v>69</v>
      </c>
      <c r="C26" s="67" t="s">
        <v>112</v>
      </c>
      <c r="D26" s="180"/>
    </row>
    <row r="27" spans="1:4" ht="11.5" customHeight="1" x14ac:dyDescent="0.25">
      <c r="A27" s="75"/>
      <c r="B27" s="67" t="s">
        <v>11</v>
      </c>
      <c r="C27" s="67" t="s">
        <v>45</v>
      </c>
      <c r="D27" s="180">
        <v>1</v>
      </c>
    </row>
    <row r="28" spans="1:4" x14ac:dyDescent="0.25">
      <c r="A28" s="75"/>
      <c r="B28" s="67" t="s">
        <v>76</v>
      </c>
      <c r="C28" s="67" t="s">
        <v>45</v>
      </c>
      <c r="D28" s="180">
        <v>1</v>
      </c>
    </row>
    <row r="29" spans="1:4" x14ac:dyDescent="0.25">
      <c r="A29" s="67"/>
      <c r="B29" s="67" t="s">
        <v>116</v>
      </c>
      <c r="C29" s="67" t="s">
        <v>45</v>
      </c>
      <c r="D29" s="180">
        <v>1</v>
      </c>
    </row>
    <row r="30" spans="1:4" x14ac:dyDescent="0.25">
      <c r="A30" s="67"/>
    </row>
    <row r="31" spans="1:4" x14ac:dyDescent="0.25">
      <c r="A31" s="67"/>
      <c r="B31" s="67"/>
      <c r="C31" s="67"/>
      <c r="D31" s="180"/>
    </row>
    <row r="32" spans="1:4" x14ac:dyDescent="0.25">
      <c r="A32" s="67"/>
      <c r="B32" s="67"/>
      <c r="C32" s="67"/>
      <c r="D32" s="180"/>
    </row>
    <row r="33" spans="1:4" x14ac:dyDescent="0.25">
      <c r="A33" s="67"/>
      <c r="B33" s="67"/>
      <c r="C33" s="67"/>
      <c r="D33" s="163"/>
    </row>
    <row r="34" spans="1:4" ht="13" x14ac:dyDescent="0.3">
      <c r="A34" s="67"/>
      <c r="B34" s="82" t="s">
        <v>7</v>
      </c>
      <c r="C34" s="67"/>
      <c r="D34" s="83"/>
    </row>
    <row r="35" spans="1:4" x14ac:dyDescent="0.25">
      <c r="A35" s="67"/>
      <c r="B35" s="67" t="s">
        <v>121</v>
      </c>
      <c r="C35" s="67"/>
      <c r="D35" s="83"/>
    </row>
    <row r="36" spans="1:4" x14ac:dyDescent="0.25">
      <c r="A36" s="67"/>
      <c r="B36" s="67"/>
      <c r="C36" s="67"/>
      <c r="D36" s="83"/>
    </row>
    <row r="37" spans="1:4" x14ac:dyDescent="0.25">
      <c r="A37" s="67"/>
      <c r="B37" s="67"/>
      <c r="C37" s="67"/>
      <c r="D37" s="67"/>
    </row>
  </sheetData>
  <sheetProtection selectLockedCells="1" selectUnlockedCells="1"/>
  <mergeCells count="2">
    <mergeCell ref="A1:D1"/>
    <mergeCell ref="B23:C2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Eddie Hoare 2022</oddHeader>
    <oddFooter>&amp;C&amp;"Times New Roman,Regular"&amp;12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D42"/>
  <sheetViews>
    <sheetView view="pageLayout" topLeftCell="A13" zoomScaleNormal="105" workbookViewId="0">
      <selection activeCell="D21" sqref="D21"/>
    </sheetView>
  </sheetViews>
  <sheetFormatPr defaultColWidth="9.1796875" defaultRowHeight="12.5" x14ac:dyDescent="0.25"/>
  <cols>
    <col min="1" max="1" width="11.81640625" style="11" customWidth="1"/>
    <col min="2" max="2" width="38.26953125" style="11" customWidth="1"/>
    <col min="3" max="3" width="14.81640625" style="11" customWidth="1"/>
    <col min="4" max="4" width="19.7265625" style="43" customWidth="1"/>
    <col min="5" max="5" width="7.54296875" style="11" customWidth="1"/>
    <col min="6" max="6" width="13.81640625" style="11" customWidth="1"/>
    <col min="7" max="7" width="22" style="11" customWidth="1"/>
    <col min="8" max="16384" width="9.1796875" style="11"/>
  </cols>
  <sheetData>
    <row r="1" spans="1:4" ht="24.25" customHeight="1" x14ac:dyDescent="0.35">
      <c r="A1" s="242" t="s">
        <v>15</v>
      </c>
      <c r="B1" s="242"/>
      <c r="C1" s="242"/>
      <c r="D1" s="242"/>
    </row>
    <row r="2" spans="1:4" x14ac:dyDescent="0.25">
      <c r="A2" s="41"/>
      <c r="B2" s="41"/>
      <c r="C2" s="41"/>
      <c r="D2" s="42"/>
    </row>
    <row r="3" spans="1:4" ht="26" x14ac:dyDescent="0.3">
      <c r="A3" s="41"/>
      <c r="B3" s="9" t="s">
        <v>0</v>
      </c>
      <c r="C3" s="41"/>
      <c r="D3" s="10" t="s">
        <v>1</v>
      </c>
    </row>
    <row r="4" spans="1:4" x14ac:dyDescent="0.25">
      <c r="A4" s="41"/>
      <c r="B4" s="41" t="s">
        <v>27</v>
      </c>
      <c r="C4" s="41"/>
      <c r="D4" s="42">
        <v>26884.43</v>
      </c>
    </row>
    <row r="5" spans="1:4" ht="25" x14ac:dyDescent="0.25">
      <c r="A5" s="41"/>
      <c r="B5" s="41" t="s">
        <v>185</v>
      </c>
      <c r="C5" s="41"/>
      <c r="D5" s="42">
        <v>3686.88</v>
      </c>
    </row>
    <row r="6" spans="1:4" x14ac:dyDescent="0.25">
      <c r="A6" s="41"/>
      <c r="B6" s="41" t="s">
        <v>181</v>
      </c>
      <c r="C6" s="41"/>
      <c r="D6" s="42">
        <v>960</v>
      </c>
    </row>
    <row r="7" spans="1:4" x14ac:dyDescent="0.25">
      <c r="A7" s="41"/>
      <c r="B7" s="41"/>
      <c r="C7" s="41"/>
      <c r="D7" s="42"/>
    </row>
    <row r="8" spans="1:4" ht="13" x14ac:dyDescent="0.3">
      <c r="A8" s="44"/>
      <c r="B8" s="45"/>
      <c r="C8" s="45"/>
      <c r="D8" s="46">
        <f>SUM(D4:D7)</f>
        <v>31531.31</v>
      </c>
    </row>
    <row r="9" spans="1:4" ht="30" customHeight="1" x14ac:dyDescent="0.3">
      <c r="A9" s="9" t="s">
        <v>2</v>
      </c>
      <c r="B9" s="9" t="s">
        <v>41</v>
      </c>
      <c r="C9" s="9" t="s">
        <v>3</v>
      </c>
      <c r="D9" s="10" t="s">
        <v>1</v>
      </c>
    </row>
    <row r="10" spans="1:4" ht="21.75" customHeight="1" x14ac:dyDescent="0.3">
      <c r="A10" s="9"/>
      <c r="B10" s="9" t="s">
        <v>38</v>
      </c>
      <c r="C10" s="9"/>
      <c r="D10" s="10"/>
    </row>
    <row r="11" spans="1:4" ht="25" x14ac:dyDescent="0.25">
      <c r="A11" s="61" t="s">
        <v>176</v>
      </c>
      <c r="B11" s="57" t="s">
        <v>96</v>
      </c>
      <c r="C11" s="57" t="s">
        <v>177</v>
      </c>
      <c r="D11" s="24">
        <v>294.93</v>
      </c>
    </row>
    <row r="12" spans="1:4" x14ac:dyDescent="0.25">
      <c r="A12" s="122" t="s">
        <v>178</v>
      </c>
      <c r="B12" s="123" t="s">
        <v>179</v>
      </c>
      <c r="C12" s="123" t="s">
        <v>126</v>
      </c>
      <c r="D12" s="143">
        <v>393.63</v>
      </c>
    </row>
    <row r="13" spans="1:4" ht="25" x14ac:dyDescent="0.25">
      <c r="A13" s="122" t="s">
        <v>154</v>
      </c>
      <c r="B13" s="123" t="s">
        <v>155</v>
      </c>
      <c r="C13" s="123" t="s">
        <v>132</v>
      </c>
      <c r="D13" s="143">
        <v>313.85000000000002</v>
      </c>
    </row>
    <row r="14" spans="1:4" ht="25" x14ac:dyDescent="0.25">
      <c r="A14" s="122" t="s">
        <v>159</v>
      </c>
      <c r="B14" s="123" t="s">
        <v>129</v>
      </c>
      <c r="C14" s="123" t="s">
        <v>130</v>
      </c>
      <c r="D14" s="143">
        <v>448.56</v>
      </c>
    </row>
    <row r="15" spans="1:4" x14ac:dyDescent="0.25">
      <c r="A15" s="122" t="s">
        <v>131</v>
      </c>
      <c r="B15" s="123" t="s">
        <v>147</v>
      </c>
      <c r="C15" s="123" t="s">
        <v>132</v>
      </c>
      <c r="D15" s="143">
        <v>633.80999999999995</v>
      </c>
    </row>
    <row r="16" spans="1:4" x14ac:dyDescent="0.25">
      <c r="A16" s="122" t="s">
        <v>180</v>
      </c>
      <c r="B16" s="123" t="s">
        <v>165</v>
      </c>
      <c r="C16" s="123" t="s">
        <v>166</v>
      </c>
      <c r="D16" s="143">
        <v>450.01</v>
      </c>
    </row>
    <row r="17" spans="1:4" x14ac:dyDescent="0.25">
      <c r="A17" s="122"/>
      <c r="B17" s="123"/>
      <c r="C17" s="123"/>
      <c r="D17" s="143"/>
    </row>
    <row r="18" spans="1:4" ht="13" x14ac:dyDescent="0.3">
      <c r="A18" s="122"/>
      <c r="B18" s="120" t="s">
        <v>39</v>
      </c>
      <c r="C18" s="120"/>
      <c r="D18" s="121"/>
    </row>
    <row r="19" spans="1:4" x14ac:dyDescent="0.25">
      <c r="A19" s="122"/>
      <c r="B19" s="11" t="s">
        <v>71</v>
      </c>
      <c r="D19" s="11"/>
    </row>
    <row r="20" spans="1:4" ht="13" x14ac:dyDescent="0.3">
      <c r="A20" s="122"/>
      <c r="B20" s="41"/>
      <c r="C20" s="9"/>
      <c r="D20" s="64"/>
    </row>
    <row r="21" spans="1:4" ht="13" x14ac:dyDescent="0.3">
      <c r="A21" s="125"/>
      <c r="B21" s="126"/>
      <c r="C21" s="65"/>
      <c r="D21" s="66">
        <f>SUM(D11:D20)</f>
        <v>2534.79</v>
      </c>
    </row>
    <row r="22" spans="1:4" x14ac:dyDescent="0.25">
      <c r="A22" s="41"/>
      <c r="D22" s="11"/>
    </row>
    <row r="23" spans="1:4" ht="13" x14ac:dyDescent="0.3">
      <c r="A23" s="188"/>
      <c r="B23" s="123"/>
      <c r="C23" s="123"/>
      <c r="D23" s="121"/>
    </row>
    <row r="24" spans="1:4" ht="13" x14ac:dyDescent="0.3">
      <c r="A24" s="58"/>
      <c r="B24" s="59" t="s">
        <v>4</v>
      </c>
      <c r="C24" s="58"/>
      <c r="D24" s="60">
        <f>SUM(D8+D21)</f>
        <v>34066.1</v>
      </c>
    </row>
    <row r="25" spans="1:4" ht="13" x14ac:dyDescent="0.3">
      <c r="A25" s="188"/>
      <c r="B25" s="123"/>
      <c r="C25" s="123"/>
      <c r="D25" s="121"/>
    </row>
    <row r="26" spans="1:4" ht="27" customHeight="1" x14ac:dyDescent="0.3">
      <c r="A26" s="48"/>
      <c r="B26" s="41"/>
      <c r="C26" s="9"/>
      <c r="D26" s="64"/>
    </row>
    <row r="28" spans="1:4" ht="13" x14ac:dyDescent="0.3">
      <c r="A28" s="41"/>
      <c r="B28" s="119" t="s">
        <v>40</v>
      </c>
      <c r="C28" s="161" t="s">
        <v>54</v>
      </c>
      <c r="D28" s="162" t="s">
        <v>43</v>
      </c>
    </row>
    <row r="29" spans="1:4" ht="25" x14ac:dyDescent="0.25">
      <c r="A29" s="48"/>
      <c r="B29" s="41" t="s">
        <v>28</v>
      </c>
      <c r="C29" s="41" t="s">
        <v>111</v>
      </c>
      <c r="D29" s="177">
        <v>1</v>
      </c>
    </row>
    <row r="30" spans="1:4" x14ac:dyDescent="0.25">
      <c r="A30" s="48"/>
      <c r="B30" s="41" t="s">
        <v>68</v>
      </c>
      <c r="C30" s="41" t="s">
        <v>106</v>
      </c>
      <c r="D30" s="177"/>
    </row>
    <row r="31" spans="1:4" x14ac:dyDescent="0.25">
      <c r="A31" s="48"/>
      <c r="B31" s="41" t="s">
        <v>69</v>
      </c>
      <c r="C31" s="41" t="s">
        <v>112</v>
      </c>
      <c r="D31" s="177"/>
    </row>
    <row r="32" spans="1:4" x14ac:dyDescent="0.25">
      <c r="A32" s="41"/>
      <c r="B32" s="41" t="s">
        <v>13</v>
      </c>
      <c r="C32" s="41" t="s">
        <v>44</v>
      </c>
      <c r="D32" s="177">
        <v>0.75</v>
      </c>
    </row>
    <row r="33" spans="1:4" ht="25" x14ac:dyDescent="0.25">
      <c r="A33" s="41"/>
      <c r="B33" s="41" t="s">
        <v>11</v>
      </c>
      <c r="C33" s="41" t="s">
        <v>45</v>
      </c>
      <c r="D33" s="183">
        <v>1</v>
      </c>
    </row>
    <row r="34" spans="1:4" ht="25" x14ac:dyDescent="0.25">
      <c r="A34" s="41"/>
      <c r="B34" s="41" t="s">
        <v>70</v>
      </c>
      <c r="C34" s="41" t="s">
        <v>44</v>
      </c>
      <c r="D34" s="183">
        <v>0.75</v>
      </c>
    </row>
    <row r="35" spans="1:4" x14ac:dyDescent="0.25">
      <c r="A35" s="67"/>
      <c r="B35" s="67" t="s">
        <v>25</v>
      </c>
      <c r="C35" s="41" t="s">
        <v>48</v>
      </c>
      <c r="D35" s="203">
        <v>0.5</v>
      </c>
    </row>
    <row r="36" spans="1:4" x14ac:dyDescent="0.25">
      <c r="A36" s="67"/>
      <c r="B36" s="67" t="s">
        <v>67</v>
      </c>
      <c r="C36" s="67" t="s">
        <v>141</v>
      </c>
      <c r="D36" s="204">
        <v>0.5</v>
      </c>
    </row>
    <row r="37" spans="1:4" x14ac:dyDescent="0.25">
      <c r="A37" s="67"/>
      <c r="B37" s="67" t="s">
        <v>18</v>
      </c>
      <c r="C37" s="67" t="s">
        <v>113</v>
      </c>
      <c r="D37" s="204">
        <v>1</v>
      </c>
    </row>
    <row r="38" spans="1:4" x14ac:dyDescent="0.25">
      <c r="A38" s="67"/>
      <c r="B38" s="67"/>
      <c r="C38" s="67"/>
      <c r="D38" s="189"/>
    </row>
    <row r="39" spans="1:4" ht="13" x14ac:dyDescent="0.3">
      <c r="A39" s="67"/>
      <c r="B39" s="70" t="s">
        <v>7</v>
      </c>
      <c r="C39" s="67"/>
      <c r="D39" s="189"/>
    </row>
    <row r="40" spans="1:4" x14ac:dyDescent="0.25">
      <c r="A40" s="67"/>
      <c r="B40" s="67" t="s">
        <v>19</v>
      </c>
      <c r="C40" s="67"/>
      <c r="D40" s="189"/>
    </row>
    <row r="41" spans="1:4" x14ac:dyDescent="0.25">
      <c r="A41" s="67"/>
      <c r="B41" s="67" t="s">
        <v>63</v>
      </c>
      <c r="C41" s="67"/>
      <c r="D41" s="189"/>
    </row>
    <row r="42" spans="1:4" x14ac:dyDescent="0.25">
      <c r="A42" s="67"/>
      <c r="B42" s="67" t="s">
        <v>86</v>
      </c>
      <c r="C42" s="67"/>
      <c r="D42" s="189"/>
    </row>
  </sheetData>
  <sheetProtection selectLockedCells="1" selectUnlockedCells="1"/>
  <mergeCells count="1">
    <mergeCell ref="A1:D1"/>
  </mergeCells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  <headerFooter alignWithMargins="0">
    <oddHeader xml:space="preserve">&amp;C&amp;"Times New Roman,Regular"&amp;12Cllr Declan McDonnell 2022
</oddHeader>
    <oddFooter>&amp;C&amp;"Times New Roman,Regular"&amp;12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G40"/>
  <sheetViews>
    <sheetView view="pageLayout" topLeftCell="A20" zoomScaleNormal="105" workbookViewId="0">
      <selection activeCell="D21" sqref="D21"/>
    </sheetView>
  </sheetViews>
  <sheetFormatPr defaultRowHeight="12.5" x14ac:dyDescent="0.25"/>
  <cols>
    <col min="1" max="1" width="11.1796875" customWidth="1"/>
    <col min="2" max="2" width="43" customWidth="1"/>
    <col min="3" max="3" width="15.453125" customWidth="1"/>
    <col min="4" max="4" width="11.453125" style="1" customWidth="1"/>
    <col min="5" max="5" width="7.54296875" customWidth="1"/>
    <col min="6" max="6" width="13.81640625" customWidth="1"/>
    <col min="7" max="7" width="23" customWidth="1"/>
  </cols>
  <sheetData>
    <row r="1" spans="1:7" ht="24.25" customHeight="1" x14ac:dyDescent="0.35">
      <c r="A1" s="240" t="s">
        <v>17</v>
      </c>
      <c r="B1" s="240"/>
      <c r="C1" s="240"/>
      <c r="D1" s="240"/>
    </row>
    <row r="2" spans="1:7" x14ac:dyDescent="0.25">
      <c r="A2" s="2"/>
      <c r="B2" s="2"/>
      <c r="C2" s="2"/>
      <c r="D2" s="3"/>
    </row>
    <row r="3" spans="1:7" ht="13" x14ac:dyDescent="0.3">
      <c r="A3" s="2"/>
      <c r="B3" s="4" t="s">
        <v>0</v>
      </c>
      <c r="C3" s="2"/>
      <c r="D3" s="5" t="s">
        <v>1</v>
      </c>
    </row>
    <row r="4" spans="1:7" x14ac:dyDescent="0.25">
      <c r="A4" s="2"/>
      <c r="B4" s="2" t="s">
        <v>27</v>
      </c>
      <c r="C4" s="2"/>
      <c r="D4" s="3">
        <v>26884.43</v>
      </c>
      <c r="G4" s="1"/>
    </row>
    <row r="5" spans="1:7" x14ac:dyDescent="0.25">
      <c r="A5" s="2"/>
      <c r="B5" s="2" t="s">
        <v>185</v>
      </c>
      <c r="C5" s="2"/>
      <c r="D5" s="3">
        <v>4739.88</v>
      </c>
      <c r="G5" s="1"/>
    </row>
    <row r="6" spans="1:7" x14ac:dyDescent="0.25">
      <c r="A6" s="2"/>
      <c r="B6" s="2" t="s">
        <v>124</v>
      </c>
      <c r="C6" s="2"/>
      <c r="D6" s="3">
        <v>6000</v>
      </c>
      <c r="G6" s="1"/>
    </row>
    <row r="7" spans="1:7" x14ac:dyDescent="0.25">
      <c r="A7" s="2"/>
      <c r="B7" s="2" t="s">
        <v>181</v>
      </c>
      <c r="C7" s="2"/>
      <c r="D7" s="3">
        <v>960</v>
      </c>
      <c r="G7" s="1"/>
    </row>
    <row r="8" spans="1:7" x14ac:dyDescent="0.25">
      <c r="A8" s="2"/>
      <c r="B8" s="2"/>
      <c r="C8" s="2"/>
      <c r="D8" s="3"/>
      <c r="G8" s="1"/>
    </row>
    <row r="9" spans="1:7" ht="13" x14ac:dyDescent="0.3">
      <c r="A9" s="6"/>
      <c r="B9" s="7"/>
      <c r="C9" s="7"/>
      <c r="D9" s="8">
        <f>SUM(D4:D8)</f>
        <v>38584.31</v>
      </c>
    </row>
    <row r="10" spans="1:7" s="11" customFormat="1" ht="30" customHeight="1" x14ac:dyDescent="0.3">
      <c r="A10" s="9" t="s">
        <v>2</v>
      </c>
      <c r="B10" s="9" t="s">
        <v>36</v>
      </c>
      <c r="C10" s="9" t="s">
        <v>3</v>
      </c>
      <c r="D10" s="10"/>
    </row>
    <row r="11" spans="1:7" s="11" customFormat="1" ht="16.5" customHeight="1" x14ac:dyDescent="0.3">
      <c r="A11" s="9"/>
      <c r="B11" s="9" t="s">
        <v>34</v>
      </c>
      <c r="C11" s="9"/>
      <c r="D11" s="10"/>
    </row>
    <row r="12" spans="1:7" x14ac:dyDescent="0.25">
      <c r="A12" s="173" t="s">
        <v>128</v>
      </c>
      <c r="B12" s="3" t="s">
        <v>129</v>
      </c>
      <c r="C12" s="3" t="s">
        <v>130</v>
      </c>
      <c r="D12" s="23">
        <v>327.64999999999998</v>
      </c>
    </row>
    <row r="13" spans="1:7" ht="25" x14ac:dyDescent="0.25">
      <c r="A13" s="233" t="s">
        <v>134</v>
      </c>
      <c r="B13" s="42" t="s">
        <v>135</v>
      </c>
      <c r="C13" s="3" t="s">
        <v>120</v>
      </c>
      <c r="D13" s="23">
        <v>234.22</v>
      </c>
    </row>
    <row r="14" spans="1:7" x14ac:dyDescent="0.25">
      <c r="A14" t="s">
        <v>131</v>
      </c>
      <c r="B14" s="25" t="s">
        <v>133</v>
      </c>
      <c r="C14" s="3" t="s">
        <v>132</v>
      </c>
      <c r="D14" s="23">
        <v>516.71</v>
      </c>
    </row>
    <row r="15" spans="1:7" ht="13" x14ac:dyDescent="0.3">
      <c r="A15" s="196"/>
      <c r="B15" s="195"/>
      <c r="C15" s="197"/>
      <c r="D15" s="198">
        <f>SUM(D12:D14)</f>
        <v>1078.58</v>
      </c>
    </row>
    <row r="16" spans="1:7" ht="13" x14ac:dyDescent="0.3">
      <c r="A16" s="25"/>
      <c r="B16" s="5" t="s">
        <v>35</v>
      </c>
      <c r="C16" s="3"/>
      <c r="D16" s="23"/>
    </row>
    <row r="17" spans="1:4" x14ac:dyDescent="0.25">
      <c r="A17" s="25"/>
      <c r="B17" s="3" t="s">
        <v>75</v>
      </c>
      <c r="C17" s="3"/>
      <c r="D17" s="23"/>
    </row>
    <row r="18" spans="1:4" x14ac:dyDescent="0.25">
      <c r="A18" s="25"/>
      <c r="B18" s="3"/>
      <c r="C18" s="3"/>
      <c r="D18" s="23"/>
    </row>
    <row r="19" spans="1:4" ht="13" x14ac:dyDescent="0.3">
      <c r="A19" s="6"/>
      <c r="B19" s="7"/>
      <c r="C19" s="7"/>
      <c r="D19" s="12">
        <f>SUM(D15+D17)</f>
        <v>1078.58</v>
      </c>
    </row>
    <row r="20" spans="1:4" ht="13" x14ac:dyDescent="0.3">
      <c r="A20" s="2"/>
      <c r="B20" s="4"/>
      <c r="C20" s="2"/>
      <c r="D20" s="5"/>
    </row>
    <row r="21" spans="1:4" ht="13" x14ac:dyDescent="0.3">
      <c r="A21" s="13"/>
      <c r="B21" s="14" t="s">
        <v>4</v>
      </c>
      <c r="C21" s="13"/>
      <c r="D21" s="15">
        <f>SUM(D9+D19)</f>
        <v>39662.89</v>
      </c>
    </row>
    <row r="22" spans="1:4" ht="13" x14ac:dyDescent="0.3">
      <c r="A22" s="2"/>
      <c r="B22" s="4"/>
      <c r="C22" s="2"/>
      <c r="D22" s="3"/>
    </row>
    <row r="23" spans="1:4" ht="13" x14ac:dyDescent="0.3">
      <c r="A23" s="2"/>
      <c r="B23" s="244" t="s">
        <v>56</v>
      </c>
      <c r="C23" s="244"/>
      <c r="D23" s="174" t="s">
        <v>43</v>
      </c>
    </row>
    <row r="24" spans="1:4" ht="25" x14ac:dyDescent="0.25">
      <c r="A24" s="16"/>
      <c r="B24" s="41" t="s">
        <v>28</v>
      </c>
      <c r="C24" s="2" t="s">
        <v>136</v>
      </c>
      <c r="D24" s="175">
        <v>0.9</v>
      </c>
    </row>
    <row r="25" spans="1:4" x14ac:dyDescent="0.25">
      <c r="A25" s="16"/>
      <c r="B25" s="41" t="s">
        <v>68</v>
      </c>
      <c r="C25" s="2" t="s">
        <v>106</v>
      </c>
      <c r="D25" s="175"/>
    </row>
    <row r="26" spans="1:4" x14ac:dyDescent="0.25">
      <c r="A26" s="16"/>
      <c r="B26" s="41" t="s">
        <v>69</v>
      </c>
      <c r="C26" s="2" t="s">
        <v>104</v>
      </c>
      <c r="D26" s="175"/>
    </row>
    <row r="27" spans="1:4" x14ac:dyDescent="0.25">
      <c r="A27" s="2"/>
      <c r="B27" s="2" t="s">
        <v>6</v>
      </c>
      <c r="C27" s="2" t="s">
        <v>88</v>
      </c>
      <c r="D27" s="176">
        <v>1</v>
      </c>
    </row>
    <row r="28" spans="1:4" ht="25" x14ac:dyDescent="0.25">
      <c r="A28" s="2"/>
      <c r="B28" s="41" t="s">
        <v>11</v>
      </c>
      <c r="C28" s="2" t="s">
        <v>45</v>
      </c>
      <c r="D28" s="176">
        <v>1</v>
      </c>
    </row>
    <row r="29" spans="1:4" x14ac:dyDescent="0.25">
      <c r="A29" s="2"/>
      <c r="B29" s="2" t="s">
        <v>24</v>
      </c>
      <c r="C29" s="2" t="s">
        <v>45</v>
      </c>
      <c r="D29" s="176">
        <v>1</v>
      </c>
    </row>
    <row r="30" spans="1:4" x14ac:dyDescent="0.25">
      <c r="A30" s="2"/>
      <c r="B30" s="2" t="s">
        <v>16</v>
      </c>
      <c r="C30" s="2" t="s">
        <v>88</v>
      </c>
      <c r="D30" s="176">
        <v>1</v>
      </c>
    </row>
    <row r="31" spans="1:4" x14ac:dyDescent="0.25">
      <c r="A31" s="114"/>
      <c r="B31" s="114" t="s">
        <v>18</v>
      </c>
      <c r="C31" s="114" t="s">
        <v>48</v>
      </c>
      <c r="D31" s="178">
        <v>0.5</v>
      </c>
    </row>
    <row r="32" spans="1:4" x14ac:dyDescent="0.25">
      <c r="D32" s="205"/>
    </row>
    <row r="33" spans="1:4" ht="13" x14ac:dyDescent="0.3">
      <c r="A33" s="94"/>
      <c r="B33" s="110" t="s">
        <v>7</v>
      </c>
      <c r="C33" s="94"/>
      <c r="D33" s="95"/>
    </row>
    <row r="34" spans="1:4" ht="13" x14ac:dyDescent="0.3">
      <c r="A34" s="94"/>
      <c r="B34" s="67" t="s">
        <v>83</v>
      </c>
      <c r="C34" s="101"/>
      <c r="D34" s="95"/>
    </row>
    <row r="35" spans="1:4" ht="13" x14ac:dyDescent="0.3">
      <c r="A35" s="94"/>
      <c r="B35" s="67" t="s">
        <v>55</v>
      </c>
      <c r="C35" s="101"/>
      <c r="D35" s="95"/>
    </row>
    <row r="36" spans="1:4" ht="13" x14ac:dyDescent="0.3">
      <c r="A36" s="94"/>
      <c r="B36" s="67" t="s">
        <v>84</v>
      </c>
      <c r="C36" s="101"/>
      <c r="D36" s="95"/>
    </row>
    <row r="37" spans="1:4" ht="13" x14ac:dyDescent="0.3">
      <c r="A37" s="94"/>
      <c r="B37" s="67"/>
      <c r="C37" s="101"/>
      <c r="D37" s="95"/>
    </row>
    <row r="38" spans="1:4" ht="13" x14ac:dyDescent="0.3">
      <c r="A38" s="94"/>
      <c r="B38" s="98"/>
      <c r="C38" s="101"/>
      <c r="D38" s="95"/>
    </row>
    <row r="39" spans="1:4" x14ac:dyDescent="0.25">
      <c r="A39" s="92"/>
      <c r="B39" s="92"/>
      <c r="C39" s="92"/>
      <c r="D39" s="93"/>
    </row>
    <row r="40" spans="1:4" x14ac:dyDescent="0.25">
      <c r="A40" s="18"/>
      <c r="B40" s="18"/>
      <c r="C40" s="18"/>
      <c r="D40" s="19"/>
    </row>
  </sheetData>
  <sheetProtection selectLockedCells="1" selectUnlockedCells="1"/>
  <mergeCells count="2">
    <mergeCell ref="A1:D1"/>
    <mergeCell ref="B23:C2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&amp;CCllr. Niall McNelis 2022</oddHeader>
    <oddFooter>&amp;C&amp;"Times New Roman,Regular"&amp;12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D43"/>
  <sheetViews>
    <sheetView view="pageLayout" topLeftCell="A10" workbookViewId="0">
      <selection activeCell="D17" sqref="D17"/>
    </sheetView>
  </sheetViews>
  <sheetFormatPr defaultColWidth="9.1796875" defaultRowHeight="12.5" x14ac:dyDescent="0.25"/>
  <cols>
    <col min="1" max="1" width="11.81640625" style="11" customWidth="1"/>
    <col min="2" max="2" width="43.26953125" style="11" customWidth="1"/>
    <col min="3" max="3" width="19.1796875" style="11" customWidth="1"/>
    <col min="4" max="4" width="18" style="96" customWidth="1"/>
    <col min="5" max="5" width="9.1796875" style="11"/>
    <col min="6" max="6" width="16.26953125" style="11" customWidth="1"/>
    <col min="7" max="7" width="19.453125" style="11" customWidth="1"/>
    <col min="8" max="16384" width="9.1796875" style="11"/>
  </cols>
  <sheetData>
    <row r="1" spans="1:4" ht="24.25" customHeight="1" x14ac:dyDescent="0.35">
      <c r="A1" s="238" t="s">
        <v>89</v>
      </c>
      <c r="B1" s="238"/>
      <c r="C1" s="238"/>
      <c r="D1" s="238"/>
    </row>
    <row r="2" spans="1:4" x14ac:dyDescent="0.25">
      <c r="A2" s="67"/>
      <c r="B2" s="67"/>
      <c r="C2" s="67"/>
      <c r="D2" s="84"/>
    </row>
    <row r="3" spans="1:4" ht="13" x14ac:dyDescent="0.3">
      <c r="A3" s="67"/>
      <c r="B3" s="70" t="s">
        <v>0</v>
      </c>
      <c r="C3" s="67"/>
      <c r="D3" s="85" t="s">
        <v>1</v>
      </c>
    </row>
    <row r="4" spans="1:4" x14ac:dyDescent="0.25">
      <c r="A4" s="67"/>
      <c r="B4" s="67" t="s">
        <v>27</v>
      </c>
      <c r="C4" s="67"/>
      <c r="D4" s="69">
        <v>26884.43</v>
      </c>
    </row>
    <row r="5" spans="1:4" ht="25" x14ac:dyDescent="0.25">
      <c r="A5" s="67"/>
      <c r="B5" s="67" t="s">
        <v>185</v>
      </c>
      <c r="C5" s="67"/>
      <c r="D5" s="84">
        <v>6161.85</v>
      </c>
    </row>
    <row r="6" spans="1:4" x14ac:dyDescent="0.25">
      <c r="A6" s="67"/>
      <c r="B6" s="67" t="s">
        <v>181</v>
      </c>
      <c r="C6" s="67"/>
      <c r="D6" s="84">
        <v>960</v>
      </c>
    </row>
    <row r="7" spans="1:4" x14ac:dyDescent="0.25">
      <c r="A7" s="67"/>
      <c r="B7" s="67"/>
      <c r="C7" s="67"/>
      <c r="D7" s="84"/>
    </row>
    <row r="8" spans="1:4" ht="13" x14ac:dyDescent="0.3">
      <c r="A8" s="72"/>
      <c r="B8" s="73"/>
      <c r="C8" s="73"/>
      <c r="D8" s="86">
        <f>SUM(D4:D7)</f>
        <v>34006.28</v>
      </c>
    </row>
    <row r="9" spans="1:4" ht="30" customHeight="1" x14ac:dyDescent="0.3">
      <c r="A9" s="70" t="s">
        <v>2</v>
      </c>
      <c r="B9" s="70" t="s">
        <v>36</v>
      </c>
      <c r="C9" s="70" t="s">
        <v>3</v>
      </c>
      <c r="D9" s="85" t="s">
        <v>1</v>
      </c>
    </row>
    <row r="10" spans="1:4" ht="30" customHeight="1" x14ac:dyDescent="0.3">
      <c r="A10" s="70"/>
      <c r="B10" s="70" t="s">
        <v>34</v>
      </c>
      <c r="C10" s="70"/>
      <c r="D10" s="85"/>
    </row>
    <row r="11" spans="1:4" x14ac:dyDescent="0.25">
      <c r="A11" s="88"/>
      <c r="B11" s="67" t="s">
        <v>71</v>
      </c>
      <c r="C11" s="67"/>
      <c r="D11" s="87"/>
    </row>
    <row r="12" spans="1:4" ht="13" x14ac:dyDescent="0.3">
      <c r="A12" s="88"/>
      <c r="B12" s="70" t="s">
        <v>35</v>
      </c>
      <c r="C12" s="67"/>
      <c r="D12" s="87"/>
    </row>
    <row r="13" spans="1:4" x14ac:dyDescent="0.25">
      <c r="A13" s="88"/>
      <c r="B13" s="67" t="s">
        <v>71</v>
      </c>
      <c r="C13" s="67"/>
      <c r="D13" s="87"/>
    </row>
    <row r="14" spans="1:4" x14ac:dyDescent="0.25">
      <c r="A14" s="75"/>
      <c r="B14" s="67"/>
      <c r="C14" s="67"/>
      <c r="D14" s="84"/>
    </row>
    <row r="15" spans="1:4" ht="13" x14ac:dyDescent="0.3">
      <c r="A15" s="132"/>
      <c r="B15" s="133"/>
      <c r="C15" s="133"/>
      <c r="D15" s="134">
        <f>SUM(D11:D14)</f>
        <v>0</v>
      </c>
    </row>
    <row r="16" spans="1:4" x14ac:dyDescent="0.25">
      <c r="A16" s="88"/>
      <c r="B16" s="67"/>
      <c r="C16" s="67"/>
      <c r="D16" s="77"/>
    </row>
    <row r="17" spans="1:4" ht="13" x14ac:dyDescent="0.3">
      <c r="A17" s="88"/>
      <c r="B17" s="80" t="s">
        <v>4</v>
      </c>
      <c r="C17" s="79"/>
      <c r="D17" s="89">
        <f>SUM(D8+D15)</f>
        <v>34006.28</v>
      </c>
    </row>
    <row r="18" spans="1:4" ht="13" x14ac:dyDescent="0.3">
      <c r="A18" s="67"/>
      <c r="B18" s="70"/>
      <c r="C18" s="67"/>
      <c r="D18" s="84"/>
    </row>
    <row r="19" spans="1:4" ht="13" x14ac:dyDescent="0.3">
      <c r="A19" s="67"/>
      <c r="B19" s="239" t="s">
        <v>137</v>
      </c>
      <c r="C19" s="239"/>
      <c r="D19" s="172" t="s">
        <v>43</v>
      </c>
    </row>
    <row r="20" spans="1:4" x14ac:dyDescent="0.25">
      <c r="A20" s="67"/>
      <c r="B20" s="67" t="s">
        <v>29</v>
      </c>
      <c r="C20" s="67" t="s">
        <v>102</v>
      </c>
      <c r="D20" s="170">
        <v>0.83</v>
      </c>
    </row>
    <row r="21" spans="1:4" x14ac:dyDescent="0.25">
      <c r="A21" s="67"/>
      <c r="B21" s="67" t="s">
        <v>68</v>
      </c>
      <c r="C21" s="67" t="s">
        <v>106</v>
      </c>
      <c r="D21" s="170"/>
    </row>
    <row r="22" spans="1:4" x14ac:dyDescent="0.25">
      <c r="A22" s="67"/>
      <c r="B22" s="67" t="s">
        <v>69</v>
      </c>
      <c r="C22" s="67" t="s">
        <v>138</v>
      </c>
      <c r="D22" s="170"/>
    </row>
    <row r="23" spans="1:4" x14ac:dyDescent="0.25">
      <c r="A23" s="75"/>
      <c r="B23" s="67" t="s">
        <v>5</v>
      </c>
      <c r="C23" s="67" t="s">
        <v>44</v>
      </c>
      <c r="D23" s="171">
        <v>0.75</v>
      </c>
    </row>
    <row r="24" spans="1:4" x14ac:dyDescent="0.25">
      <c r="A24" s="67"/>
      <c r="B24" s="67" t="s">
        <v>10</v>
      </c>
      <c r="C24" s="67" t="s">
        <v>44</v>
      </c>
      <c r="D24" s="171">
        <v>0.75</v>
      </c>
    </row>
    <row r="25" spans="1:4" x14ac:dyDescent="0.25">
      <c r="A25" s="67"/>
      <c r="B25" s="67" t="s">
        <v>74</v>
      </c>
      <c r="C25" s="67" t="s">
        <v>45</v>
      </c>
      <c r="D25" s="171">
        <v>1</v>
      </c>
    </row>
    <row r="26" spans="1:4" x14ac:dyDescent="0.25">
      <c r="A26" s="67"/>
      <c r="B26" s="67"/>
      <c r="C26" s="67"/>
      <c r="D26" s="171"/>
    </row>
    <row r="27" spans="1:4" ht="13" x14ac:dyDescent="0.3">
      <c r="A27" s="67"/>
      <c r="B27" s="82" t="s">
        <v>7</v>
      </c>
      <c r="C27" s="67"/>
      <c r="D27" s="90"/>
    </row>
    <row r="28" spans="1:4" x14ac:dyDescent="0.25">
      <c r="A28" s="67"/>
      <c r="B28" s="67" t="s">
        <v>82</v>
      </c>
      <c r="C28" s="67"/>
      <c r="D28" s="90"/>
    </row>
    <row r="29" spans="1:4" x14ac:dyDescent="0.25">
      <c r="A29" s="67"/>
      <c r="B29" s="67" t="s">
        <v>62</v>
      </c>
      <c r="C29" s="67"/>
      <c r="D29" s="90"/>
    </row>
    <row r="30" spans="1:4" x14ac:dyDescent="0.25">
      <c r="A30" s="67"/>
      <c r="B30" s="67"/>
      <c r="C30" s="67"/>
      <c r="D30" s="90"/>
    </row>
    <row r="31" spans="1:4" x14ac:dyDescent="0.25">
      <c r="A31" s="67"/>
      <c r="B31" s="67"/>
      <c r="C31" s="67"/>
      <c r="D31" s="90"/>
    </row>
    <row r="32" spans="1:4" x14ac:dyDescent="0.25">
      <c r="D32" s="97"/>
    </row>
    <row r="33" spans="4:4" x14ac:dyDescent="0.25">
      <c r="D33" s="97"/>
    </row>
    <row r="34" spans="4:4" x14ac:dyDescent="0.25">
      <c r="D34" s="97"/>
    </row>
    <row r="35" spans="4:4" x14ac:dyDescent="0.25">
      <c r="D35" s="97"/>
    </row>
    <row r="36" spans="4:4" x14ac:dyDescent="0.25">
      <c r="D36" s="97"/>
    </row>
    <row r="37" spans="4:4" x14ac:dyDescent="0.25">
      <c r="D37" s="97"/>
    </row>
    <row r="38" spans="4:4" x14ac:dyDescent="0.25">
      <c r="D38" s="97"/>
    </row>
    <row r="39" spans="4:4" x14ac:dyDescent="0.25">
      <c r="D39" s="97"/>
    </row>
    <row r="40" spans="4:4" x14ac:dyDescent="0.25">
      <c r="D40" s="97"/>
    </row>
    <row r="41" spans="4:4" x14ac:dyDescent="0.25">
      <c r="D41" s="97"/>
    </row>
    <row r="42" spans="4:4" x14ac:dyDescent="0.25">
      <c r="D42" s="97"/>
    </row>
    <row r="43" spans="4:4" x14ac:dyDescent="0.25">
      <c r="D43" s="97"/>
    </row>
  </sheetData>
  <sheetProtection selectLockedCells="1" selectUnlockedCells="1"/>
  <mergeCells count="2">
    <mergeCell ref="A1:D1"/>
    <mergeCell ref="B19:C19"/>
  </mergeCells>
  <pageMargins left="0.59055118110236227" right="0.59055118110236227" top="1.0629921259842521" bottom="1.0629921259842521" header="0.78740157480314965" footer="0.78740157480314965"/>
  <pageSetup paperSize="9" scale="90" firstPageNumber="0" orientation="portrait" r:id="rId1"/>
  <headerFooter alignWithMargins="0">
    <oddHeader>&amp;C&amp;"Times New Roman,Regular"&amp;12Cllr. Niall Murphy 2022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D43"/>
  <sheetViews>
    <sheetView view="pageLayout" topLeftCell="A18" zoomScaleNormal="105" workbookViewId="0">
      <selection activeCell="D24" sqref="D24"/>
    </sheetView>
  </sheetViews>
  <sheetFormatPr defaultRowHeight="12.5" x14ac:dyDescent="0.25"/>
  <cols>
    <col min="1" max="1" width="12.6328125" customWidth="1"/>
    <col min="2" max="2" width="43" customWidth="1"/>
    <col min="3" max="3" width="12.453125" customWidth="1"/>
    <col min="4" max="4" width="11.453125" style="1" customWidth="1"/>
    <col min="5" max="5" width="7.54296875" customWidth="1"/>
    <col min="6" max="6" width="13.81640625" customWidth="1"/>
    <col min="7" max="7" width="16.26953125" customWidth="1"/>
    <col min="8" max="8" width="15.81640625" customWidth="1"/>
  </cols>
  <sheetData>
    <row r="1" spans="1:4" ht="24.25" customHeight="1" x14ac:dyDescent="0.35">
      <c r="A1" s="240" t="s">
        <v>20</v>
      </c>
      <c r="B1" s="240"/>
      <c r="C1" s="240"/>
      <c r="D1" s="240"/>
    </row>
    <row r="2" spans="1:4" x14ac:dyDescent="0.25">
      <c r="A2" s="2"/>
      <c r="B2" s="2"/>
      <c r="C2" s="2"/>
      <c r="D2" s="3"/>
    </row>
    <row r="3" spans="1:4" ht="13" x14ac:dyDescent="0.3">
      <c r="A3" s="2"/>
      <c r="B3" s="4" t="s">
        <v>0</v>
      </c>
      <c r="C3" s="2"/>
      <c r="D3" s="5" t="s">
        <v>1</v>
      </c>
    </row>
    <row r="4" spans="1:4" x14ac:dyDescent="0.25">
      <c r="A4" s="2"/>
      <c r="B4" s="2" t="s">
        <v>27</v>
      </c>
      <c r="C4" s="2"/>
      <c r="D4" s="3">
        <v>26884.43</v>
      </c>
    </row>
    <row r="5" spans="1:4" ht="25" x14ac:dyDescent="0.25">
      <c r="A5" s="2"/>
      <c r="B5" s="41" t="s">
        <v>185</v>
      </c>
      <c r="C5" s="2"/>
      <c r="D5" s="3">
        <v>3436.9</v>
      </c>
    </row>
    <row r="6" spans="1:4" ht="14" customHeight="1" x14ac:dyDescent="0.25">
      <c r="A6" s="2"/>
      <c r="B6" s="2" t="s">
        <v>181</v>
      </c>
      <c r="C6" s="2"/>
      <c r="D6" s="3">
        <v>960</v>
      </c>
    </row>
    <row r="7" spans="1:4" x14ac:dyDescent="0.25">
      <c r="A7" s="2"/>
      <c r="B7" s="2" t="s">
        <v>167</v>
      </c>
      <c r="C7" s="2"/>
      <c r="D7" s="3">
        <v>175.54</v>
      </c>
    </row>
    <row r="8" spans="1:4" ht="13" x14ac:dyDescent="0.3">
      <c r="A8" s="6"/>
      <c r="B8" s="7"/>
      <c r="C8" s="7"/>
      <c r="D8" s="8">
        <f>SUM(D4:D7)</f>
        <v>31456.870000000003</v>
      </c>
    </row>
    <row r="9" spans="1:4" s="11" customFormat="1" ht="30" customHeight="1" x14ac:dyDescent="0.3">
      <c r="A9" s="9" t="s">
        <v>2</v>
      </c>
      <c r="B9" s="9" t="s">
        <v>37</v>
      </c>
      <c r="C9" s="9" t="s">
        <v>3</v>
      </c>
      <c r="D9" s="10" t="s">
        <v>1</v>
      </c>
    </row>
    <row r="10" spans="1:4" s="11" customFormat="1" ht="18.75" customHeight="1" x14ac:dyDescent="0.3">
      <c r="A10" s="9"/>
      <c r="B10" s="9" t="s">
        <v>38</v>
      </c>
      <c r="C10" s="9"/>
      <c r="D10" s="10"/>
    </row>
    <row r="11" spans="1:4" x14ac:dyDescent="0.25">
      <c r="A11" s="225" t="s">
        <v>151</v>
      </c>
      <c r="B11" s="21" t="s">
        <v>152</v>
      </c>
      <c r="C11" s="21" t="s">
        <v>153</v>
      </c>
      <c r="D11" s="23">
        <v>506.64</v>
      </c>
    </row>
    <row r="12" spans="1:4" x14ac:dyDescent="0.25">
      <c r="A12" s="227" t="s">
        <v>154</v>
      </c>
      <c r="B12" s="124" t="s">
        <v>155</v>
      </c>
      <c r="C12" s="213" t="s">
        <v>132</v>
      </c>
      <c r="D12" s="214">
        <v>0</v>
      </c>
    </row>
    <row r="13" spans="1:4" x14ac:dyDescent="0.25">
      <c r="A13" s="227" t="s">
        <v>156</v>
      </c>
      <c r="B13" s="234" t="s">
        <v>157</v>
      </c>
      <c r="C13" s="235" t="s">
        <v>158</v>
      </c>
      <c r="D13" s="248">
        <v>117.46</v>
      </c>
    </row>
    <row r="14" spans="1:4" x14ac:dyDescent="0.25">
      <c r="A14" s="227" t="s">
        <v>159</v>
      </c>
      <c r="B14" s="234" t="s">
        <v>145</v>
      </c>
      <c r="C14" s="235" t="s">
        <v>130</v>
      </c>
      <c r="D14" s="248">
        <v>462.07</v>
      </c>
    </row>
    <row r="15" spans="1:4" x14ac:dyDescent="0.25">
      <c r="A15" s="227" t="s">
        <v>160</v>
      </c>
      <c r="B15" s="234" t="s">
        <v>161</v>
      </c>
      <c r="C15" s="235" t="s">
        <v>98</v>
      </c>
      <c r="D15" s="248">
        <v>313.13</v>
      </c>
    </row>
    <row r="16" spans="1:4" x14ac:dyDescent="0.25">
      <c r="A16" s="227" t="s">
        <v>164</v>
      </c>
      <c r="B16" s="234" t="s">
        <v>165</v>
      </c>
      <c r="C16" s="235" t="s">
        <v>166</v>
      </c>
      <c r="D16" s="248">
        <v>444</v>
      </c>
    </row>
    <row r="17" spans="1:4" x14ac:dyDescent="0.25">
      <c r="A17" s="187"/>
      <c r="B17" s="210"/>
      <c r="C17" s="217"/>
      <c r="D17" s="218"/>
    </row>
    <row r="18" spans="1:4" ht="13" x14ac:dyDescent="0.3">
      <c r="A18" s="41"/>
      <c r="B18" s="211" t="s">
        <v>39</v>
      </c>
      <c r="C18" s="94"/>
      <c r="D18" s="218"/>
    </row>
    <row r="19" spans="1:4" ht="25" x14ac:dyDescent="0.25">
      <c r="A19" s="226" t="s">
        <v>162</v>
      </c>
      <c r="B19" s="212" t="s">
        <v>163</v>
      </c>
      <c r="C19" s="217" t="s">
        <v>93</v>
      </c>
      <c r="D19" s="218">
        <v>0</v>
      </c>
    </row>
    <row r="20" spans="1:4" x14ac:dyDescent="0.25">
      <c r="A20" s="136"/>
      <c r="B20" s="212"/>
      <c r="C20" s="217"/>
      <c r="D20" s="218"/>
    </row>
    <row r="21" spans="1:4" ht="13" x14ac:dyDescent="0.3">
      <c r="A21" s="226"/>
      <c r="B21" s="41"/>
      <c r="C21" s="9"/>
      <c r="D21" s="64"/>
    </row>
    <row r="22" spans="1:4" ht="13" x14ac:dyDescent="0.3">
      <c r="A22" s="127"/>
      <c r="B22" s="128"/>
      <c r="C22" s="215"/>
      <c r="D22" s="216">
        <f>SUM(D11:D19)</f>
        <v>1843.3000000000002</v>
      </c>
    </row>
    <row r="23" spans="1:4" s="140" customFormat="1" ht="13" x14ac:dyDescent="0.3">
      <c r="A23" s="135"/>
      <c r="B23" s="141"/>
      <c r="C23" s="135"/>
      <c r="D23" s="142"/>
    </row>
    <row r="24" spans="1:4" ht="13" x14ac:dyDescent="0.3">
      <c r="A24" s="129"/>
      <c r="B24" s="130" t="s">
        <v>4</v>
      </c>
      <c r="C24" s="129"/>
      <c r="D24" s="131">
        <f>SUM(D8+D22)</f>
        <v>33300.170000000006</v>
      </c>
    </row>
    <row r="25" spans="1:4" s="140" customFormat="1" ht="13" x14ac:dyDescent="0.3">
      <c r="A25" s="137"/>
      <c r="B25" s="138"/>
      <c r="C25" s="137"/>
      <c r="D25" s="139"/>
    </row>
    <row r="26" spans="1:4" ht="13" x14ac:dyDescent="0.3">
      <c r="A26" s="2"/>
      <c r="B26" s="244" t="s">
        <v>182</v>
      </c>
      <c r="C26" s="244"/>
      <c r="D26" s="236" t="s">
        <v>43</v>
      </c>
    </row>
    <row r="27" spans="1:4" ht="25" x14ac:dyDescent="0.25">
      <c r="A27" s="16"/>
      <c r="B27" s="41" t="s">
        <v>30</v>
      </c>
      <c r="C27" s="2" t="s">
        <v>150</v>
      </c>
      <c r="D27" s="175">
        <v>0.93</v>
      </c>
    </row>
    <row r="28" spans="1:4" x14ac:dyDescent="0.25">
      <c r="A28" s="185"/>
      <c r="B28" s="112" t="s">
        <v>68</v>
      </c>
      <c r="C28" s="114" t="s">
        <v>106</v>
      </c>
      <c r="D28" s="114"/>
    </row>
    <row r="29" spans="1:4" x14ac:dyDescent="0.25">
      <c r="A29" s="185"/>
      <c r="B29" s="112" t="s">
        <v>69</v>
      </c>
      <c r="C29" s="114" t="s">
        <v>123</v>
      </c>
      <c r="D29" s="159"/>
    </row>
    <row r="30" spans="1:4" x14ac:dyDescent="0.25">
      <c r="A30" s="94"/>
      <c r="B30" s="94" t="s">
        <v>21</v>
      </c>
      <c r="C30" s="94" t="s">
        <v>45</v>
      </c>
      <c r="D30" s="160">
        <v>1</v>
      </c>
    </row>
    <row r="31" spans="1:4" x14ac:dyDescent="0.25">
      <c r="A31" s="94"/>
      <c r="B31" s="94" t="s">
        <v>13</v>
      </c>
      <c r="C31" s="94" t="s">
        <v>44</v>
      </c>
      <c r="D31" s="160">
        <v>0.75</v>
      </c>
    </row>
    <row r="32" spans="1:4" x14ac:dyDescent="0.25">
      <c r="A32" s="94"/>
      <c r="B32" s="94" t="s">
        <v>10</v>
      </c>
      <c r="C32" s="94" t="s">
        <v>45</v>
      </c>
      <c r="D32" s="160">
        <v>1</v>
      </c>
    </row>
    <row r="33" spans="1:4" x14ac:dyDescent="0.25">
      <c r="A33" s="94"/>
      <c r="B33" s="94" t="s">
        <v>100</v>
      </c>
      <c r="C33" s="94" t="s">
        <v>45</v>
      </c>
      <c r="D33" s="160">
        <v>1</v>
      </c>
    </row>
    <row r="34" spans="1:4" x14ac:dyDescent="0.25">
      <c r="A34" s="94"/>
      <c r="B34" s="94" t="s">
        <v>32</v>
      </c>
      <c r="C34" s="94"/>
      <c r="D34" s="111"/>
    </row>
    <row r="35" spans="1:4" ht="13" x14ac:dyDescent="0.3">
      <c r="A35" s="94"/>
      <c r="B35" s="110" t="s">
        <v>7</v>
      </c>
      <c r="C35" s="94"/>
      <c r="D35" s="111"/>
    </row>
    <row r="36" spans="1:4" x14ac:dyDescent="0.25">
      <c r="A36" s="94"/>
      <c r="B36" t="s">
        <v>51</v>
      </c>
      <c r="C36" s="94"/>
      <c r="D36" s="111"/>
    </row>
    <row r="37" spans="1:4" x14ac:dyDescent="0.25">
      <c r="A37" s="94"/>
      <c r="B37" s="94" t="s">
        <v>50</v>
      </c>
      <c r="C37" s="94"/>
      <c r="D37" s="111"/>
    </row>
    <row r="38" spans="1:4" x14ac:dyDescent="0.25">
      <c r="A38" s="94"/>
      <c r="B38" s="94"/>
      <c r="C38" s="94"/>
      <c r="D38" s="111"/>
    </row>
    <row r="39" spans="1:4" x14ac:dyDescent="0.25">
      <c r="A39" s="94"/>
      <c r="C39" s="94"/>
      <c r="D39" s="95"/>
    </row>
    <row r="40" spans="1:4" x14ac:dyDescent="0.25">
      <c r="A40" s="92"/>
      <c r="B40" s="92"/>
      <c r="C40" s="92"/>
      <c r="D40" s="93"/>
    </row>
    <row r="41" spans="1:4" x14ac:dyDescent="0.25">
      <c r="A41" s="18"/>
      <c r="B41" s="18"/>
      <c r="C41" s="18"/>
      <c r="D41" s="19"/>
    </row>
    <row r="42" spans="1:4" x14ac:dyDescent="0.25">
      <c r="A42" s="18"/>
    </row>
    <row r="43" spans="1:4" x14ac:dyDescent="0.25">
      <c r="A43" s="18"/>
    </row>
  </sheetData>
  <sheetProtection selectLockedCells="1" selectUnlockedCells="1"/>
  <mergeCells count="2">
    <mergeCell ref="A1:D1"/>
    <mergeCell ref="B26:C2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T.O'Flaherty 2022</oddHeader>
    <oddFooter>&amp;C&amp;"Times New Roman,Regular"&amp;12 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F37"/>
  <sheetViews>
    <sheetView view="pageLayout" topLeftCell="A12" zoomScaleNormal="105" workbookViewId="0">
      <selection activeCell="D9" sqref="D9"/>
    </sheetView>
  </sheetViews>
  <sheetFormatPr defaultRowHeight="12.5" x14ac:dyDescent="0.25"/>
  <cols>
    <col min="1" max="1" width="11.453125" customWidth="1"/>
    <col min="2" max="2" width="43" customWidth="1"/>
    <col min="3" max="3" width="15" customWidth="1"/>
    <col min="4" max="4" width="11.453125" style="1" customWidth="1"/>
    <col min="5" max="5" width="7.54296875" customWidth="1"/>
    <col min="6" max="6" width="13.81640625" customWidth="1"/>
  </cols>
  <sheetData>
    <row r="1" spans="1:6" ht="24.25" customHeight="1" x14ac:dyDescent="0.35">
      <c r="A1" s="240" t="s">
        <v>22</v>
      </c>
      <c r="B1" s="240"/>
      <c r="C1" s="240"/>
      <c r="D1" s="240"/>
    </row>
    <row r="2" spans="1:6" x14ac:dyDescent="0.25">
      <c r="A2" s="2"/>
      <c r="B2" s="2"/>
      <c r="C2" s="2"/>
      <c r="D2" s="3"/>
    </row>
    <row r="3" spans="1:6" ht="13" x14ac:dyDescent="0.3">
      <c r="A3" s="2"/>
      <c r="B3" s="4" t="s">
        <v>0</v>
      </c>
      <c r="C3" s="2"/>
      <c r="D3" s="5" t="s">
        <v>1</v>
      </c>
    </row>
    <row r="4" spans="1:6" x14ac:dyDescent="0.25">
      <c r="A4" s="2"/>
      <c r="B4" s="2" t="s">
        <v>27</v>
      </c>
      <c r="C4" s="2"/>
      <c r="D4" s="3">
        <v>26884.43</v>
      </c>
      <c r="F4" s="1"/>
    </row>
    <row r="5" spans="1:6" ht="25" x14ac:dyDescent="0.25">
      <c r="A5" s="2"/>
      <c r="B5" s="41" t="s">
        <v>185</v>
      </c>
      <c r="C5" s="2"/>
      <c r="D5" s="3">
        <v>1589.88</v>
      </c>
      <c r="F5" s="1"/>
    </row>
    <row r="6" spans="1:6" x14ac:dyDescent="0.25">
      <c r="A6" s="2"/>
      <c r="B6" s="2" t="s">
        <v>108</v>
      </c>
      <c r="C6" s="2"/>
      <c r="D6" s="3">
        <v>6000</v>
      </c>
      <c r="F6" s="1"/>
    </row>
    <row r="7" spans="1:6" x14ac:dyDescent="0.25">
      <c r="A7" s="2"/>
      <c r="B7" s="2" t="s">
        <v>181</v>
      </c>
      <c r="C7" s="2"/>
      <c r="D7" s="3">
        <v>960</v>
      </c>
      <c r="F7" s="1"/>
    </row>
    <row r="8" spans="1:6" x14ac:dyDescent="0.25">
      <c r="A8" s="2"/>
      <c r="B8" s="2"/>
      <c r="C8" s="2"/>
      <c r="D8" s="3"/>
      <c r="F8" s="1"/>
    </row>
    <row r="9" spans="1:6" ht="13" x14ac:dyDescent="0.3">
      <c r="A9" s="6"/>
      <c r="B9" s="7"/>
      <c r="C9" s="7"/>
      <c r="D9" s="8">
        <f>SUM(D4:D8)</f>
        <v>35434.31</v>
      </c>
    </row>
    <row r="10" spans="1:6" s="11" customFormat="1" ht="30" customHeight="1" x14ac:dyDescent="0.3">
      <c r="A10" s="9" t="s">
        <v>2</v>
      </c>
      <c r="B10" s="9" t="s">
        <v>42</v>
      </c>
      <c r="C10" s="9" t="s">
        <v>3</v>
      </c>
      <c r="D10" s="10" t="s">
        <v>1</v>
      </c>
    </row>
    <row r="11" spans="1:6" s="11" customFormat="1" ht="21.75" customHeight="1" x14ac:dyDescent="0.3">
      <c r="A11" s="9"/>
      <c r="B11" s="9" t="s">
        <v>34</v>
      </c>
      <c r="C11" s="9"/>
      <c r="D11" s="10"/>
    </row>
    <row r="12" spans="1:6" x14ac:dyDescent="0.25">
      <c r="A12" s="20"/>
      <c r="B12" s="21" t="s">
        <v>75</v>
      </c>
      <c r="C12" s="16"/>
      <c r="D12" s="3"/>
    </row>
    <row r="13" spans="1:6" x14ac:dyDescent="0.25">
      <c r="A13" s="20"/>
      <c r="B13" s="21"/>
      <c r="C13" s="16"/>
      <c r="D13" s="3"/>
    </row>
    <row r="14" spans="1:6" ht="13" x14ac:dyDescent="0.3">
      <c r="A14" s="16"/>
      <c r="B14" s="167" t="s">
        <v>35</v>
      </c>
      <c r="C14" s="16"/>
      <c r="D14" s="3"/>
    </row>
    <row r="15" spans="1:6" x14ac:dyDescent="0.25">
      <c r="A15" s="16"/>
      <c r="B15" s="16" t="s">
        <v>75</v>
      </c>
      <c r="C15" s="16"/>
      <c r="D15" s="3"/>
    </row>
    <row r="16" spans="1:6" ht="13" x14ac:dyDescent="0.3">
      <c r="A16" s="6"/>
      <c r="B16" s="7"/>
      <c r="C16" s="6"/>
      <c r="D16" s="12">
        <f>SUM(D12:D15)</f>
        <v>0</v>
      </c>
    </row>
    <row r="17" spans="1:4" ht="13" x14ac:dyDescent="0.3">
      <c r="A17" s="2"/>
      <c r="B17" s="4"/>
      <c r="C17" s="2"/>
      <c r="D17" s="5"/>
    </row>
    <row r="18" spans="1:4" ht="13" x14ac:dyDescent="0.3">
      <c r="A18" s="13"/>
      <c r="B18" s="14" t="s">
        <v>4</v>
      </c>
      <c r="C18" s="13"/>
      <c r="D18" s="15">
        <f>D9+D16</f>
        <v>35434.31</v>
      </c>
    </row>
    <row r="19" spans="1:4" ht="13" x14ac:dyDescent="0.3">
      <c r="A19" s="2"/>
      <c r="B19" s="4"/>
      <c r="C19" s="2"/>
      <c r="D19" s="3"/>
    </row>
    <row r="20" spans="1:4" ht="14.65" customHeight="1" x14ac:dyDescent="0.3">
      <c r="A20" s="2"/>
      <c r="B20" s="244" t="s">
        <v>56</v>
      </c>
      <c r="C20" s="244"/>
      <c r="D20" s="166" t="s">
        <v>43</v>
      </c>
    </row>
    <row r="21" spans="1:4" ht="25" x14ac:dyDescent="0.25">
      <c r="A21" s="16"/>
      <c r="B21" s="41" t="s">
        <v>28</v>
      </c>
      <c r="C21" s="2" t="s">
        <v>109</v>
      </c>
      <c r="D21" s="175">
        <v>0.87</v>
      </c>
    </row>
    <row r="22" spans="1:4" x14ac:dyDescent="0.25">
      <c r="A22" s="16"/>
      <c r="B22" s="41" t="s">
        <v>68</v>
      </c>
      <c r="C22" s="2" t="s">
        <v>110</v>
      </c>
      <c r="D22" s="175"/>
    </row>
    <row r="23" spans="1:4" x14ac:dyDescent="0.25">
      <c r="A23" s="16"/>
      <c r="B23" s="41" t="s">
        <v>69</v>
      </c>
      <c r="C23" s="2" t="s">
        <v>107</v>
      </c>
      <c r="D23" s="175"/>
    </row>
    <row r="24" spans="1:4" x14ac:dyDescent="0.25">
      <c r="A24" s="16"/>
      <c r="B24" s="2" t="s">
        <v>6</v>
      </c>
      <c r="C24" s="2" t="s">
        <v>88</v>
      </c>
      <c r="D24" s="175">
        <v>1</v>
      </c>
    </row>
    <row r="25" spans="1:4" x14ac:dyDescent="0.25">
      <c r="A25" s="2"/>
      <c r="B25" s="2" t="s">
        <v>74</v>
      </c>
      <c r="C25" s="2" t="s">
        <v>65</v>
      </c>
      <c r="D25" s="175">
        <v>0.67</v>
      </c>
    </row>
    <row r="26" spans="1:4" x14ac:dyDescent="0.25">
      <c r="A26" s="2"/>
      <c r="B26" s="2" t="s">
        <v>16</v>
      </c>
      <c r="C26" s="2" t="s">
        <v>88</v>
      </c>
      <c r="D26" s="176">
        <v>1</v>
      </c>
    </row>
    <row r="27" spans="1:4" x14ac:dyDescent="0.25">
      <c r="A27" s="2"/>
      <c r="B27" s="2"/>
      <c r="C27" s="2"/>
      <c r="D27" s="176"/>
    </row>
    <row r="28" spans="1:4" x14ac:dyDescent="0.25">
      <c r="A28" s="2"/>
      <c r="B28" s="2"/>
      <c r="C28" s="2"/>
      <c r="D28" s="176"/>
    </row>
    <row r="29" spans="1:4" x14ac:dyDescent="0.25">
      <c r="A29" s="2"/>
      <c r="B29" s="2"/>
      <c r="C29" s="2"/>
      <c r="D29" s="17"/>
    </row>
    <row r="30" spans="1:4" ht="13" x14ac:dyDescent="0.3">
      <c r="A30" s="2"/>
      <c r="B30" s="22" t="s">
        <v>7</v>
      </c>
      <c r="C30" s="2"/>
      <c r="D30" s="17"/>
    </row>
    <row r="31" spans="1:4" x14ac:dyDescent="0.25">
      <c r="A31" s="2"/>
      <c r="B31" s="2" t="s">
        <v>75</v>
      </c>
      <c r="C31" s="2"/>
      <c r="D31" s="17"/>
    </row>
    <row r="32" spans="1:4" x14ac:dyDescent="0.25">
      <c r="A32" s="2"/>
      <c r="B32" s="2"/>
      <c r="C32" s="2"/>
      <c r="D32" s="17"/>
    </row>
    <row r="33" spans="1:4" x14ac:dyDescent="0.25">
      <c r="A33" s="2"/>
      <c r="B33" s="2"/>
      <c r="C33" s="2"/>
      <c r="D33" s="17"/>
    </row>
    <row r="34" spans="1:4" x14ac:dyDescent="0.25">
      <c r="A34" s="2"/>
      <c r="B34" s="228"/>
      <c r="C34" s="2"/>
      <c r="D34" s="17"/>
    </row>
    <row r="35" spans="1:4" x14ac:dyDescent="0.25">
      <c r="A35" s="2"/>
      <c r="B35" s="2"/>
      <c r="C35" s="2"/>
      <c r="D35" s="17"/>
    </row>
    <row r="36" spans="1:4" x14ac:dyDescent="0.25">
      <c r="A36" s="2"/>
      <c r="B36" s="2"/>
      <c r="C36" s="2"/>
      <c r="D36" s="17"/>
    </row>
    <row r="37" spans="1:4" x14ac:dyDescent="0.25">
      <c r="A37" s="18"/>
      <c r="B37" s="18"/>
      <c r="C37" s="18"/>
      <c r="D37" s="19"/>
    </row>
  </sheetData>
  <sheetProtection selectLockedCells="1" selectUnlockedCells="1"/>
  <mergeCells count="2">
    <mergeCell ref="A1:D1"/>
    <mergeCell ref="B20:C20"/>
  </mergeCells>
  <pageMargins left="0.78749999999999998" right="0.78749999999999998" top="1.2194444444444446" bottom="1.0527777777777778" header="0.78749999999999998" footer="0.78749999999999998"/>
  <pageSetup paperSize="9" firstPageNumber="0" orientation="portrait" horizontalDpi="300" verticalDpi="300" r:id="rId1"/>
  <headerFooter alignWithMargins="0">
    <oddHeader>&amp;CCllr. Peter Keane 2022</oddHeader>
    <oddFooter>&amp;C&amp;"Times New Roman,Regular"&amp;12 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G36"/>
  <sheetViews>
    <sheetView view="pageLayout" topLeftCell="A15" zoomScaleNormal="105" workbookViewId="0">
      <selection activeCell="D9" sqref="D9"/>
    </sheetView>
  </sheetViews>
  <sheetFormatPr defaultColWidth="9.1796875" defaultRowHeight="12.5" x14ac:dyDescent="0.25"/>
  <cols>
    <col min="1" max="1" width="11.7265625" style="11" customWidth="1"/>
    <col min="2" max="2" width="39.54296875" style="11" customWidth="1"/>
    <col min="3" max="3" width="17" style="11" customWidth="1"/>
    <col min="4" max="4" width="18.54296875" style="43" customWidth="1"/>
    <col min="5" max="5" width="7.54296875" style="11" customWidth="1"/>
    <col min="6" max="6" width="33.453125" style="11" customWidth="1"/>
    <col min="7" max="7" width="14.1796875" style="11" customWidth="1"/>
    <col min="8" max="16384" width="9.1796875" style="11"/>
  </cols>
  <sheetData>
    <row r="1" spans="1:7" ht="24.25" customHeight="1" x14ac:dyDescent="0.35">
      <c r="A1" s="238" t="s">
        <v>23</v>
      </c>
      <c r="B1" s="238"/>
      <c r="C1" s="238"/>
      <c r="D1" s="238"/>
    </row>
    <row r="2" spans="1:7" ht="13" x14ac:dyDescent="0.3">
      <c r="A2" s="67"/>
      <c r="B2" s="68"/>
      <c r="C2" s="67"/>
      <c r="D2" s="69"/>
    </row>
    <row r="3" spans="1:7" ht="13" x14ac:dyDescent="0.3">
      <c r="A3" s="67"/>
      <c r="B3" s="70" t="s">
        <v>0</v>
      </c>
      <c r="C3" s="67"/>
      <c r="D3" s="71" t="s">
        <v>1</v>
      </c>
      <c r="G3" s="43"/>
    </row>
    <row r="4" spans="1:7" x14ac:dyDescent="0.25">
      <c r="A4" s="67"/>
      <c r="B4" s="67" t="s">
        <v>27</v>
      </c>
      <c r="C4" s="67"/>
      <c r="D4" s="69">
        <v>26884.43</v>
      </c>
      <c r="G4" s="43"/>
    </row>
    <row r="5" spans="1:7" ht="25" x14ac:dyDescent="0.25">
      <c r="A5" s="67"/>
      <c r="B5" s="11" t="s">
        <v>186</v>
      </c>
      <c r="D5" s="43">
        <v>4739.88</v>
      </c>
      <c r="G5" s="43"/>
    </row>
    <row r="6" spans="1:7" x14ac:dyDescent="0.25">
      <c r="A6" s="67"/>
      <c r="B6" s="2" t="s">
        <v>122</v>
      </c>
      <c r="C6" s="2"/>
      <c r="D6" s="3">
        <v>6000</v>
      </c>
      <c r="G6" s="43"/>
    </row>
    <row r="7" spans="1:7" x14ac:dyDescent="0.25">
      <c r="A7" s="67"/>
      <c r="B7" s="67" t="s">
        <v>181</v>
      </c>
      <c r="C7" s="67"/>
      <c r="D7" s="69">
        <v>960</v>
      </c>
    </row>
    <row r="8" spans="1:7" x14ac:dyDescent="0.25">
      <c r="A8" s="67"/>
      <c r="B8" s="67"/>
      <c r="C8" s="67"/>
      <c r="D8" s="69"/>
    </row>
    <row r="9" spans="1:7" ht="13" x14ac:dyDescent="0.3">
      <c r="A9" s="72"/>
      <c r="B9" s="73"/>
      <c r="C9" s="73"/>
      <c r="D9" s="74">
        <f>SUM(D4:D8)</f>
        <v>38584.31</v>
      </c>
    </row>
    <row r="10" spans="1:7" ht="30" customHeight="1" x14ac:dyDescent="0.3">
      <c r="A10" s="70" t="s">
        <v>2</v>
      </c>
      <c r="B10" s="70" t="s">
        <v>36</v>
      </c>
      <c r="C10" s="70" t="s">
        <v>3</v>
      </c>
      <c r="D10" s="71" t="s">
        <v>1</v>
      </c>
    </row>
    <row r="11" spans="1:7" ht="19.5" customHeight="1" x14ac:dyDescent="0.3">
      <c r="A11" s="70"/>
      <c r="B11" s="70" t="s">
        <v>38</v>
      </c>
      <c r="C11" s="70"/>
      <c r="D11" s="71"/>
    </row>
    <row r="12" spans="1:7" ht="16" customHeight="1" x14ac:dyDescent="0.25">
      <c r="A12" s="148"/>
      <c r="B12" s="67" t="s">
        <v>71</v>
      </c>
      <c r="C12" s="67"/>
      <c r="D12" s="69"/>
    </row>
    <row r="13" spans="1:7" x14ac:dyDescent="0.25">
      <c r="A13" s="76"/>
      <c r="B13" s="77"/>
      <c r="C13" s="77"/>
      <c r="D13" s="69"/>
    </row>
    <row r="14" spans="1:7" ht="13" x14ac:dyDescent="0.3">
      <c r="A14" s="149"/>
      <c r="B14" s="150" t="s">
        <v>39</v>
      </c>
      <c r="C14" s="77"/>
      <c r="D14" s="69"/>
    </row>
    <row r="15" spans="1:7" x14ac:dyDescent="0.25">
      <c r="A15" s="149"/>
      <c r="B15" s="77" t="s">
        <v>75</v>
      </c>
      <c r="C15" s="77"/>
      <c r="D15" s="69"/>
    </row>
    <row r="16" spans="1:7" x14ac:dyDescent="0.25">
      <c r="A16" s="2"/>
      <c r="D16" s="11"/>
    </row>
    <row r="17" spans="1:4" x14ac:dyDescent="0.25">
      <c r="A17" s="199"/>
      <c r="B17" s="199"/>
      <c r="C17" s="199"/>
      <c r="D17" s="202">
        <f>SUM(D12:D16)</f>
        <v>0</v>
      </c>
    </row>
    <row r="18" spans="1:4" ht="13" x14ac:dyDescent="0.3">
      <c r="A18" s="70"/>
      <c r="B18" s="70"/>
      <c r="C18" s="70"/>
      <c r="D18" s="71"/>
    </row>
    <row r="19" spans="1:4" ht="13" x14ac:dyDescent="0.3">
      <c r="A19" s="151"/>
      <c r="B19" s="80" t="s">
        <v>4</v>
      </c>
      <c r="C19" s="79"/>
      <c r="D19" s="81">
        <f>D9+D17</f>
        <v>38584.31</v>
      </c>
    </row>
    <row r="20" spans="1:4" ht="13" x14ac:dyDescent="0.3">
      <c r="A20" s="67"/>
      <c r="B20" s="70"/>
      <c r="C20" s="67"/>
      <c r="D20" s="69"/>
    </row>
    <row r="21" spans="1:4" ht="13" x14ac:dyDescent="0.3">
      <c r="A21" s="152"/>
      <c r="B21" s="239" t="s">
        <v>183</v>
      </c>
      <c r="C21" s="239"/>
      <c r="D21" s="237" t="s">
        <v>43</v>
      </c>
    </row>
    <row r="22" spans="1:4" ht="25" x14ac:dyDescent="0.25">
      <c r="A22" s="67"/>
      <c r="B22" s="67" t="s">
        <v>30</v>
      </c>
      <c r="C22" s="67" t="s">
        <v>109</v>
      </c>
      <c r="D22" s="180">
        <v>0.87</v>
      </c>
    </row>
    <row r="23" spans="1:4" x14ac:dyDescent="0.25">
      <c r="A23" s="67"/>
      <c r="B23" s="67" t="s">
        <v>68</v>
      </c>
      <c r="C23" s="67" t="s">
        <v>103</v>
      </c>
      <c r="D23" s="180"/>
    </row>
    <row r="24" spans="1:4" x14ac:dyDescent="0.25">
      <c r="A24" s="67"/>
      <c r="B24" s="67" t="s">
        <v>69</v>
      </c>
      <c r="C24" s="67" t="s">
        <v>123</v>
      </c>
      <c r="D24" s="180"/>
    </row>
    <row r="25" spans="1:4" x14ac:dyDescent="0.25">
      <c r="A25" s="75"/>
      <c r="B25" s="67" t="s">
        <v>6</v>
      </c>
      <c r="C25" s="67" t="s">
        <v>87</v>
      </c>
      <c r="D25" s="180">
        <v>0.67</v>
      </c>
    </row>
    <row r="26" spans="1:4" x14ac:dyDescent="0.25">
      <c r="A26" s="75"/>
      <c r="B26" s="67" t="s">
        <v>67</v>
      </c>
      <c r="C26" s="67" t="s">
        <v>113</v>
      </c>
      <c r="D26" s="180">
        <v>1</v>
      </c>
    </row>
    <row r="27" spans="1:4" x14ac:dyDescent="0.25">
      <c r="A27" s="75"/>
      <c r="B27" s="67" t="s">
        <v>10</v>
      </c>
      <c r="C27" s="67" t="s">
        <v>45</v>
      </c>
      <c r="D27" s="181">
        <v>1</v>
      </c>
    </row>
    <row r="28" spans="1:4" ht="12" customHeight="1" x14ac:dyDescent="0.25">
      <c r="A28" s="67"/>
      <c r="B28" s="67" t="s">
        <v>18</v>
      </c>
      <c r="C28" s="67" t="s">
        <v>45</v>
      </c>
      <c r="D28" s="181">
        <v>1</v>
      </c>
    </row>
    <row r="29" spans="1:4" ht="12" customHeight="1" x14ac:dyDescent="0.25">
      <c r="A29" s="67"/>
      <c r="B29" s="67" t="s">
        <v>16</v>
      </c>
      <c r="C29" s="67" t="s">
        <v>88</v>
      </c>
      <c r="D29" s="181">
        <v>1</v>
      </c>
    </row>
    <row r="30" spans="1:4" ht="12" customHeight="1" x14ac:dyDescent="0.25">
      <c r="A30" s="67"/>
      <c r="B30" s="67" t="s">
        <v>74</v>
      </c>
      <c r="C30" s="67" t="s">
        <v>45</v>
      </c>
      <c r="D30" s="181">
        <v>1</v>
      </c>
    </row>
    <row r="31" spans="1:4" x14ac:dyDescent="0.25">
      <c r="A31" s="67"/>
      <c r="B31" s="67"/>
      <c r="C31" s="67"/>
      <c r="D31" s="181"/>
    </row>
    <row r="32" spans="1:4" ht="13" x14ac:dyDescent="0.3">
      <c r="A32" s="67"/>
      <c r="B32" s="82" t="s">
        <v>7</v>
      </c>
      <c r="C32" s="67"/>
      <c r="D32" s="83"/>
    </row>
    <row r="33" spans="1:4" x14ac:dyDescent="0.25">
      <c r="A33" s="67"/>
      <c r="B33" s="67" t="s">
        <v>8</v>
      </c>
      <c r="C33" s="67"/>
      <c r="D33" s="69"/>
    </row>
    <row r="34" spans="1:4" x14ac:dyDescent="0.25">
      <c r="A34" s="67"/>
      <c r="B34" s="67"/>
      <c r="C34" s="67"/>
      <c r="D34" s="69"/>
    </row>
    <row r="35" spans="1:4" x14ac:dyDescent="0.25">
      <c r="A35" s="67"/>
      <c r="B35" s="67"/>
      <c r="C35" s="67"/>
      <c r="D35" s="69"/>
    </row>
    <row r="36" spans="1:4" x14ac:dyDescent="0.25">
      <c r="A36" s="67"/>
      <c r="B36" s="67"/>
      <c r="C36" s="67"/>
      <c r="D36" s="69"/>
    </row>
  </sheetData>
  <sheetProtection selectLockedCells="1" selectUnlockedCells="1"/>
  <mergeCells count="2">
    <mergeCell ref="A1:D1"/>
    <mergeCell ref="B21:C2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Frank Fahy 2022</oddHeader>
    <oddFooter>&amp;C&amp;"Times New Roman,Regular"&amp;12 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K38"/>
  <sheetViews>
    <sheetView view="pageLayout" topLeftCell="A23" zoomScaleNormal="105" workbookViewId="0">
      <selection activeCell="D8" sqref="D8"/>
    </sheetView>
  </sheetViews>
  <sheetFormatPr defaultColWidth="11.54296875" defaultRowHeight="12.5" x14ac:dyDescent="0.25"/>
  <cols>
    <col min="2" max="2" width="51.26953125" customWidth="1"/>
  </cols>
  <sheetData>
    <row r="1" spans="1:11" ht="15.5" x14ac:dyDescent="0.35">
      <c r="A1" s="245" t="s">
        <v>33</v>
      </c>
      <c r="B1" s="245"/>
      <c r="C1" s="245"/>
      <c r="D1" s="245"/>
    </row>
    <row r="2" spans="1:11" ht="13" x14ac:dyDescent="0.3">
      <c r="A2" s="94"/>
      <c r="B2" s="100"/>
      <c r="C2" s="94"/>
      <c r="D2" s="95"/>
    </row>
    <row r="3" spans="1:11" ht="13" x14ac:dyDescent="0.3">
      <c r="A3" s="94"/>
      <c r="B3" s="101" t="s">
        <v>0</v>
      </c>
      <c r="C3" s="94"/>
      <c r="D3" s="102" t="s">
        <v>1</v>
      </c>
    </row>
    <row r="4" spans="1:11" x14ac:dyDescent="0.25">
      <c r="A4" s="94"/>
      <c r="B4" s="94" t="s">
        <v>27</v>
      </c>
      <c r="C4" s="94"/>
      <c r="D4" s="95">
        <v>26884.43</v>
      </c>
    </row>
    <row r="5" spans="1:11" ht="25" x14ac:dyDescent="0.25">
      <c r="A5" s="94"/>
      <c r="B5" s="67" t="s">
        <v>185</v>
      </c>
      <c r="C5" s="94"/>
      <c r="D5" s="95">
        <v>4739.88</v>
      </c>
    </row>
    <row r="6" spans="1:11" x14ac:dyDescent="0.25">
      <c r="A6" s="94"/>
      <c r="B6" s="94" t="s">
        <v>181</v>
      </c>
      <c r="C6" s="94"/>
      <c r="D6" s="95">
        <v>960</v>
      </c>
    </row>
    <row r="7" spans="1:11" x14ac:dyDescent="0.25">
      <c r="A7" s="94"/>
      <c r="B7" s="94" t="s">
        <v>127</v>
      </c>
      <c r="C7" s="94"/>
      <c r="D7" s="95">
        <v>2000</v>
      </c>
    </row>
    <row r="8" spans="1:11" ht="13" x14ac:dyDescent="0.3">
      <c r="A8" s="103"/>
      <c r="B8" s="104"/>
      <c r="C8" s="104"/>
      <c r="D8" s="105">
        <f>SUM(D4:D7)</f>
        <v>34584.31</v>
      </c>
    </row>
    <row r="9" spans="1:11" ht="27" customHeight="1" x14ac:dyDescent="0.3">
      <c r="A9" s="70" t="s">
        <v>2</v>
      </c>
      <c r="B9" s="70" t="s">
        <v>36</v>
      </c>
      <c r="C9" s="70" t="s">
        <v>3</v>
      </c>
      <c r="D9" s="71" t="s">
        <v>1</v>
      </c>
    </row>
    <row r="10" spans="1:11" ht="13" x14ac:dyDescent="0.3">
      <c r="A10" s="70"/>
      <c r="B10" s="70" t="s">
        <v>38</v>
      </c>
      <c r="C10" s="70"/>
      <c r="D10" s="71"/>
    </row>
    <row r="11" spans="1:11" x14ac:dyDescent="0.25">
      <c r="A11" s="148"/>
      <c r="B11" s="67" t="s">
        <v>71</v>
      </c>
      <c r="C11" s="67"/>
      <c r="D11" s="69"/>
    </row>
    <row r="12" spans="1:11" x14ac:dyDescent="0.25">
      <c r="A12" s="76"/>
      <c r="B12" s="77"/>
      <c r="C12" s="77"/>
      <c r="D12" s="69"/>
    </row>
    <row r="13" spans="1:11" ht="13" x14ac:dyDescent="0.3">
      <c r="A13" s="149"/>
      <c r="B13" s="150" t="s">
        <v>39</v>
      </c>
      <c r="C13" s="77"/>
      <c r="D13" s="69"/>
    </row>
    <row r="14" spans="1:11" x14ac:dyDescent="0.25">
      <c r="A14" s="149"/>
      <c r="B14" s="77" t="s">
        <v>71</v>
      </c>
      <c r="C14" s="77"/>
      <c r="D14" s="69"/>
    </row>
    <row r="15" spans="1:11" x14ac:dyDescent="0.25">
      <c r="A15" s="2"/>
      <c r="B15" s="11"/>
      <c r="C15" s="11"/>
      <c r="D15" s="11"/>
    </row>
    <row r="16" spans="1:11" s="194" customFormat="1" x14ac:dyDescent="0.25">
      <c r="A16" s="199"/>
      <c r="B16" s="199"/>
      <c r="C16" s="199"/>
      <c r="D16" s="202">
        <f>SUM(D11:D15)</f>
        <v>0</v>
      </c>
      <c r="E16"/>
      <c r="F16"/>
      <c r="G16"/>
      <c r="H16"/>
      <c r="I16"/>
      <c r="J16"/>
      <c r="K16"/>
    </row>
    <row r="17" spans="1:4" s="140" customFormat="1" ht="13" x14ac:dyDescent="0.3">
      <c r="A17" s="206"/>
      <c r="B17" s="207"/>
      <c r="C17" s="206"/>
      <c r="D17" s="208"/>
    </row>
    <row r="18" spans="1:4" ht="13" x14ac:dyDescent="0.3">
      <c r="A18" s="94"/>
      <c r="B18" s="101"/>
      <c r="C18" s="94"/>
      <c r="D18" s="102"/>
    </row>
    <row r="19" spans="1:4" ht="13" x14ac:dyDescent="0.3">
      <c r="A19" s="107"/>
      <c r="B19" s="108" t="s">
        <v>4</v>
      </c>
      <c r="C19" s="107"/>
      <c r="D19" s="109">
        <f>D8+D16</f>
        <v>34584.31</v>
      </c>
    </row>
    <row r="20" spans="1:4" ht="13" x14ac:dyDescent="0.3">
      <c r="A20" s="94"/>
      <c r="B20" s="101"/>
      <c r="C20" s="94"/>
      <c r="D20" s="102"/>
    </row>
    <row r="21" spans="1:4" ht="13" x14ac:dyDescent="0.3">
      <c r="A21" s="94"/>
      <c r="B21" s="101"/>
      <c r="C21" s="94"/>
      <c r="D21" s="102"/>
    </row>
    <row r="22" spans="1:4" ht="13" x14ac:dyDescent="0.3">
      <c r="A22" s="94"/>
      <c r="B22" s="101"/>
      <c r="C22" s="94"/>
      <c r="D22" s="102"/>
    </row>
    <row r="23" spans="1:4" ht="13" x14ac:dyDescent="0.3">
      <c r="A23" s="94"/>
      <c r="B23" s="101"/>
      <c r="C23" s="94"/>
      <c r="D23" s="95"/>
    </row>
    <row r="24" spans="1:4" ht="13" x14ac:dyDescent="0.3">
      <c r="A24" s="94"/>
      <c r="B24" s="246" t="s">
        <v>46</v>
      </c>
      <c r="C24" s="246"/>
      <c r="D24" s="95" t="s">
        <v>43</v>
      </c>
    </row>
    <row r="25" spans="1:4" x14ac:dyDescent="0.25">
      <c r="A25" s="106"/>
      <c r="B25" s="94" t="s">
        <v>28</v>
      </c>
      <c r="C25" s="94" t="s">
        <v>109</v>
      </c>
      <c r="D25" s="179">
        <v>0.87</v>
      </c>
    </row>
    <row r="26" spans="1:4" x14ac:dyDescent="0.25">
      <c r="A26" s="106"/>
      <c r="B26" s="94" t="s">
        <v>68</v>
      </c>
      <c r="C26" s="94" t="s">
        <v>103</v>
      </c>
      <c r="D26" s="179"/>
    </row>
    <row r="27" spans="1:4" x14ac:dyDescent="0.25">
      <c r="A27" s="106"/>
      <c r="B27" s="94" t="s">
        <v>69</v>
      </c>
      <c r="C27" s="94" t="s">
        <v>123</v>
      </c>
      <c r="D27" s="179"/>
    </row>
    <row r="28" spans="1:4" x14ac:dyDescent="0.25">
      <c r="A28" s="106"/>
      <c r="B28" s="94" t="s">
        <v>9</v>
      </c>
      <c r="C28" s="94" t="s">
        <v>45</v>
      </c>
      <c r="D28" s="179">
        <v>1</v>
      </c>
    </row>
    <row r="29" spans="1:4" x14ac:dyDescent="0.25">
      <c r="A29" s="94"/>
      <c r="B29" s="94" t="s">
        <v>13</v>
      </c>
      <c r="C29" s="94" t="s">
        <v>44</v>
      </c>
      <c r="D29" s="179">
        <v>0.75</v>
      </c>
    </row>
    <row r="30" spans="1:4" x14ac:dyDescent="0.25">
      <c r="A30" s="94"/>
      <c r="B30" s="94" t="s">
        <v>24</v>
      </c>
      <c r="C30" s="94" t="s">
        <v>48</v>
      </c>
      <c r="D30" s="179">
        <v>0.5</v>
      </c>
    </row>
    <row r="31" spans="1:4" x14ac:dyDescent="0.25">
      <c r="A31" s="94"/>
      <c r="B31" s="94"/>
      <c r="C31" s="94"/>
      <c r="D31" s="160"/>
    </row>
    <row r="32" spans="1:4" x14ac:dyDescent="0.25">
      <c r="A32" s="94"/>
      <c r="B32" s="94"/>
      <c r="C32" s="94"/>
      <c r="D32" s="160"/>
    </row>
    <row r="33" spans="1:4" x14ac:dyDescent="0.25">
      <c r="A33" s="94"/>
      <c r="B33" s="94"/>
      <c r="C33" s="94"/>
      <c r="D33" s="156"/>
    </row>
    <row r="34" spans="1:4" ht="13" x14ac:dyDescent="0.3">
      <c r="A34" s="94"/>
      <c r="B34" s="110" t="s">
        <v>7</v>
      </c>
      <c r="C34" s="94"/>
      <c r="D34" s="111"/>
    </row>
    <row r="35" spans="1:4" x14ac:dyDescent="0.25">
      <c r="A35" s="94"/>
      <c r="B35" s="94" t="s">
        <v>71</v>
      </c>
      <c r="C35" s="94"/>
      <c r="D35" s="111"/>
    </row>
    <row r="36" spans="1:4" x14ac:dyDescent="0.25">
      <c r="A36" s="94"/>
      <c r="B36" s="94"/>
      <c r="C36" s="94"/>
      <c r="D36" s="111"/>
    </row>
    <row r="37" spans="1:4" x14ac:dyDescent="0.25">
      <c r="A37" s="92"/>
      <c r="B37" s="92"/>
      <c r="C37" s="92"/>
      <c r="D37" s="99"/>
    </row>
    <row r="38" spans="1:4" x14ac:dyDescent="0.25">
      <c r="A38" s="18"/>
      <c r="B38" s="18"/>
      <c r="C38" s="18"/>
      <c r="D38" s="18"/>
    </row>
  </sheetData>
  <sheetProtection selectLockedCells="1" selectUnlockedCells="1"/>
  <mergeCells count="2">
    <mergeCell ref="A1:D1"/>
    <mergeCell ref="B24:C24"/>
  </mergeCells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  <headerFooter alignWithMargins="0">
    <oddHeader>&amp;CCllr. Mike Cubbard 2022</oddHeader>
    <oddFooter>&amp;C&amp;"Times New Roman,Regular"&amp;12 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D33"/>
  <sheetViews>
    <sheetView view="pageLayout" topLeftCell="A11" zoomScaleNormal="105" workbookViewId="0">
      <selection activeCell="B12" sqref="B12"/>
    </sheetView>
  </sheetViews>
  <sheetFormatPr defaultColWidth="11.54296875" defaultRowHeight="12.5" x14ac:dyDescent="0.25"/>
  <cols>
    <col min="2" max="2" width="42.1796875" customWidth="1"/>
    <col min="3" max="3" width="14.81640625" customWidth="1"/>
  </cols>
  <sheetData>
    <row r="1" spans="1:4" ht="15.5" x14ac:dyDescent="0.35">
      <c r="A1" s="242" t="s">
        <v>26</v>
      </c>
      <c r="B1" s="242"/>
      <c r="C1" s="242"/>
      <c r="D1" s="242"/>
    </row>
    <row r="2" spans="1:4" ht="13" x14ac:dyDescent="0.3">
      <c r="A2" s="41"/>
      <c r="B2" s="63"/>
      <c r="C2" s="41"/>
      <c r="D2" s="42"/>
    </row>
    <row r="3" spans="1:4" ht="13" x14ac:dyDescent="0.3">
      <c r="A3" s="41"/>
      <c r="B3" s="9" t="s">
        <v>0</v>
      </c>
      <c r="C3" s="41"/>
      <c r="D3" s="10" t="s">
        <v>1</v>
      </c>
    </row>
    <row r="4" spans="1:4" x14ac:dyDescent="0.25">
      <c r="A4" s="41"/>
      <c r="B4" s="41" t="s">
        <v>27</v>
      </c>
      <c r="C4" s="41"/>
      <c r="D4" s="42">
        <v>26884.43</v>
      </c>
    </row>
    <row r="5" spans="1:4" ht="25" x14ac:dyDescent="0.25">
      <c r="A5" s="41"/>
      <c r="B5" s="41" t="s">
        <v>185</v>
      </c>
      <c r="C5" s="41"/>
      <c r="D5" s="42">
        <v>2616.37</v>
      </c>
    </row>
    <row r="6" spans="1:4" x14ac:dyDescent="0.25">
      <c r="A6" s="41"/>
      <c r="B6" s="41" t="s">
        <v>181</v>
      </c>
      <c r="C6" s="41"/>
      <c r="D6" s="42">
        <v>960</v>
      </c>
    </row>
    <row r="7" spans="1:4" x14ac:dyDescent="0.25">
      <c r="A7" s="41"/>
      <c r="B7" s="41"/>
      <c r="C7" s="41"/>
      <c r="D7" s="42"/>
    </row>
    <row r="8" spans="1:4" ht="13" x14ac:dyDescent="0.3">
      <c r="A8" s="44"/>
      <c r="B8" s="45"/>
      <c r="C8" s="45"/>
      <c r="D8" s="46">
        <f>SUM(D4:D7)</f>
        <v>30460.799999999999</v>
      </c>
    </row>
    <row r="9" spans="1:4" ht="26" x14ac:dyDescent="0.3">
      <c r="A9" s="9" t="s">
        <v>2</v>
      </c>
      <c r="B9" s="9" t="s">
        <v>36</v>
      </c>
      <c r="C9" s="9" t="s">
        <v>3</v>
      </c>
      <c r="D9" s="10" t="s">
        <v>1</v>
      </c>
    </row>
    <row r="10" spans="1:4" ht="13" x14ac:dyDescent="0.3">
      <c r="A10" s="9"/>
      <c r="B10" s="9" t="s">
        <v>38</v>
      </c>
      <c r="C10" s="9"/>
      <c r="D10" s="10"/>
    </row>
    <row r="11" spans="1:4" x14ac:dyDescent="0.25">
      <c r="A11" s="48"/>
      <c r="B11" s="41" t="s">
        <v>71</v>
      </c>
      <c r="C11" s="41"/>
      <c r="D11" s="42"/>
    </row>
    <row r="12" spans="1:4" ht="13" x14ac:dyDescent="0.3">
      <c r="A12" s="48"/>
      <c r="B12" s="9" t="s">
        <v>39</v>
      </c>
      <c r="C12" s="41"/>
      <c r="D12" s="26"/>
    </row>
    <row r="13" spans="1:4" x14ac:dyDescent="0.25">
      <c r="A13" s="61"/>
      <c r="B13" s="57" t="s">
        <v>71</v>
      </c>
      <c r="C13" s="57"/>
      <c r="D13" s="42"/>
    </row>
    <row r="14" spans="1:4" ht="13" x14ac:dyDescent="0.3">
      <c r="A14" s="45"/>
      <c r="B14" s="45"/>
      <c r="C14" s="45"/>
      <c r="D14" s="49">
        <f>SUM(D11:D13)</f>
        <v>0</v>
      </c>
    </row>
    <row r="15" spans="1:4" ht="13" x14ac:dyDescent="0.3">
      <c r="A15" s="41"/>
      <c r="B15" s="9"/>
      <c r="C15" s="41"/>
      <c r="D15" s="10"/>
    </row>
    <row r="16" spans="1:4" ht="13" x14ac:dyDescent="0.3">
      <c r="A16" s="58"/>
      <c r="B16" s="59" t="s">
        <v>4</v>
      </c>
      <c r="C16" s="58"/>
      <c r="D16" s="60">
        <f>D8+D14</f>
        <v>30460.799999999999</v>
      </c>
    </row>
    <row r="17" spans="1:4" ht="13" x14ac:dyDescent="0.3">
      <c r="A17" s="41"/>
      <c r="B17" s="9"/>
      <c r="C17" s="41"/>
      <c r="D17" s="10"/>
    </row>
    <row r="18" spans="1:4" ht="13" x14ac:dyDescent="0.3">
      <c r="A18" s="41"/>
      <c r="B18" s="9"/>
      <c r="C18" s="41"/>
      <c r="D18" s="42"/>
    </row>
    <row r="19" spans="1:4" ht="13" x14ac:dyDescent="0.3">
      <c r="A19" s="41"/>
      <c r="B19" s="243" t="s">
        <v>52</v>
      </c>
      <c r="C19" s="243"/>
      <c r="D19" s="42" t="s">
        <v>43</v>
      </c>
    </row>
    <row r="20" spans="1:4" ht="25" x14ac:dyDescent="0.25">
      <c r="A20" s="48"/>
      <c r="B20" s="41" t="s">
        <v>28</v>
      </c>
      <c r="C20" s="41" t="s">
        <v>102</v>
      </c>
      <c r="D20" s="177">
        <v>0.83</v>
      </c>
    </row>
    <row r="21" spans="1:4" x14ac:dyDescent="0.25">
      <c r="A21" s="48"/>
      <c r="B21" s="41" t="s">
        <v>68</v>
      </c>
      <c r="C21" s="41" t="s">
        <v>103</v>
      </c>
      <c r="D21" s="177"/>
    </row>
    <row r="22" spans="1:4" x14ac:dyDescent="0.25">
      <c r="A22" s="48"/>
      <c r="B22" s="41" t="s">
        <v>69</v>
      </c>
      <c r="C22" s="41" t="s">
        <v>104</v>
      </c>
      <c r="D22" s="177"/>
    </row>
    <row r="23" spans="1:4" x14ac:dyDescent="0.25">
      <c r="A23" s="48"/>
      <c r="B23" s="41" t="s">
        <v>6</v>
      </c>
      <c r="C23" s="41" t="s">
        <v>87</v>
      </c>
      <c r="D23" s="177">
        <v>0.67</v>
      </c>
    </row>
    <row r="24" spans="1:4" x14ac:dyDescent="0.25">
      <c r="A24" s="48"/>
      <c r="B24" s="41" t="s">
        <v>9</v>
      </c>
      <c r="C24" s="41" t="s">
        <v>48</v>
      </c>
      <c r="D24" s="177">
        <v>0.5</v>
      </c>
    </row>
    <row r="25" spans="1:4" ht="25" x14ac:dyDescent="0.25">
      <c r="A25" s="41"/>
      <c r="B25" s="41" t="s">
        <v>11</v>
      </c>
      <c r="C25" s="41" t="s">
        <v>44</v>
      </c>
      <c r="D25" s="177">
        <v>0.75</v>
      </c>
    </row>
    <row r="26" spans="1:4" ht="25" x14ac:dyDescent="0.25">
      <c r="A26" s="41"/>
      <c r="B26" s="41" t="s">
        <v>14</v>
      </c>
      <c r="C26" s="41" t="s">
        <v>184</v>
      </c>
      <c r="D26" s="177">
        <v>0</v>
      </c>
    </row>
    <row r="27" spans="1:4" x14ac:dyDescent="0.25">
      <c r="A27" s="41"/>
      <c r="B27" s="41" t="s">
        <v>10</v>
      </c>
      <c r="C27" s="41" t="s">
        <v>45</v>
      </c>
      <c r="D27" s="177">
        <v>1</v>
      </c>
    </row>
    <row r="28" spans="1:4" x14ac:dyDescent="0.25">
      <c r="A28" s="41"/>
      <c r="B28" s="41"/>
      <c r="C28" s="41"/>
      <c r="D28" s="177"/>
    </row>
    <row r="29" spans="1:4" ht="13" x14ac:dyDescent="0.3">
      <c r="A29" s="41"/>
      <c r="B29" s="55" t="s">
        <v>7</v>
      </c>
      <c r="C29" s="41"/>
      <c r="D29" s="54"/>
    </row>
    <row r="30" spans="1:4" x14ac:dyDescent="0.25">
      <c r="A30" s="41"/>
      <c r="B30" s="41" t="s">
        <v>53</v>
      </c>
      <c r="C30" s="41"/>
      <c r="D30" s="54"/>
    </row>
    <row r="31" spans="1:4" x14ac:dyDescent="0.25">
      <c r="A31" s="112"/>
      <c r="B31" s="112" t="s">
        <v>62</v>
      </c>
      <c r="C31" s="112"/>
      <c r="D31" s="113"/>
    </row>
    <row r="32" spans="1:4" x14ac:dyDescent="0.25">
      <c r="A32" s="67"/>
      <c r="B32" s="67"/>
      <c r="C32" s="67"/>
      <c r="D32" s="83"/>
    </row>
    <row r="33" spans="1:4" x14ac:dyDescent="0.25">
      <c r="A33" s="94"/>
      <c r="B33" s="94"/>
      <c r="C33" s="94"/>
      <c r="D33" s="94"/>
    </row>
  </sheetData>
  <sheetProtection selectLockedCells="1" selectUnlockedCells="1"/>
  <mergeCells count="2">
    <mergeCell ref="A1:D1"/>
    <mergeCell ref="B19:C19"/>
  </mergeCells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  <headerFooter alignWithMargins="0">
    <oddHeader>&amp;C&amp;"Times New Roman,Regular"&amp;12Cllr Noel Larkin 2022</oddHeader>
    <oddFooter>&amp;C&amp;"Times New Roman,Regular"&amp;12 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D35"/>
  <sheetViews>
    <sheetView tabSelected="1" view="pageLayout" topLeftCell="A12" workbookViewId="0">
      <selection activeCell="D14" sqref="D14"/>
    </sheetView>
  </sheetViews>
  <sheetFormatPr defaultRowHeight="12.5" x14ac:dyDescent="0.25"/>
  <cols>
    <col min="1" max="1" width="9.6328125" customWidth="1"/>
    <col min="2" max="2" width="42.7265625" customWidth="1"/>
    <col min="3" max="3" width="17.81640625" customWidth="1"/>
    <col min="4" max="4" width="20" customWidth="1"/>
  </cols>
  <sheetData>
    <row r="1" spans="1:4" ht="15.5" x14ac:dyDescent="0.35">
      <c r="A1" s="242" t="s">
        <v>31</v>
      </c>
      <c r="B1" s="242"/>
      <c r="C1" s="242"/>
      <c r="D1" s="242"/>
    </row>
    <row r="2" spans="1:4" x14ac:dyDescent="0.25">
      <c r="A2" s="41"/>
      <c r="B2" s="41"/>
      <c r="C2" s="41"/>
      <c r="D2" s="42"/>
    </row>
    <row r="3" spans="1:4" ht="13" x14ac:dyDescent="0.3">
      <c r="A3" s="41"/>
      <c r="B3" s="9" t="s">
        <v>0</v>
      </c>
      <c r="C3" s="41"/>
      <c r="D3" s="10" t="s">
        <v>1</v>
      </c>
    </row>
    <row r="4" spans="1:4" ht="14" customHeight="1" x14ac:dyDescent="0.25">
      <c r="A4" s="41"/>
      <c r="B4" s="41" t="s">
        <v>27</v>
      </c>
      <c r="C4" s="41"/>
      <c r="D4" s="42">
        <v>31484.03</v>
      </c>
    </row>
    <row r="5" spans="1:4" ht="27" customHeight="1" x14ac:dyDescent="0.25">
      <c r="A5" s="41"/>
      <c r="B5" s="41" t="s">
        <v>185</v>
      </c>
      <c r="C5" s="41"/>
      <c r="D5" s="42">
        <v>4739.88</v>
      </c>
    </row>
    <row r="6" spans="1:4" ht="12.5" customHeight="1" x14ac:dyDescent="0.25">
      <c r="A6" s="41"/>
      <c r="B6" s="41" t="s">
        <v>174</v>
      </c>
      <c r="C6" s="41"/>
      <c r="D6" s="42">
        <v>5000</v>
      </c>
    </row>
    <row r="7" spans="1:4" ht="12.5" customHeight="1" x14ac:dyDescent="0.25">
      <c r="A7" s="41"/>
      <c r="B7" s="41" t="s">
        <v>181</v>
      </c>
      <c r="C7" s="41"/>
      <c r="D7" s="42">
        <v>960</v>
      </c>
    </row>
    <row r="8" spans="1:4" x14ac:dyDescent="0.25">
      <c r="A8" s="41"/>
      <c r="B8" s="41"/>
      <c r="C8" s="41"/>
      <c r="D8" s="42"/>
    </row>
    <row r="9" spans="1:4" ht="13" x14ac:dyDescent="0.3">
      <c r="A9" s="44"/>
      <c r="B9" s="45"/>
      <c r="C9" s="45"/>
      <c r="D9" s="46">
        <f>SUM(D4:D8)</f>
        <v>42183.909999999996</v>
      </c>
    </row>
    <row r="10" spans="1:4" ht="13" x14ac:dyDescent="0.3">
      <c r="A10" s="9" t="s">
        <v>2</v>
      </c>
      <c r="B10" s="9" t="s">
        <v>58</v>
      </c>
      <c r="C10" s="9" t="s">
        <v>3</v>
      </c>
      <c r="D10" s="10" t="s">
        <v>1</v>
      </c>
    </row>
    <row r="11" spans="1:4" ht="13" x14ac:dyDescent="0.3">
      <c r="A11" s="9"/>
      <c r="B11" s="9" t="s">
        <v>34</v>
      </c>
      <c r="C11" s="9"/>
      <c r="D11" s="10"/>
    </row>
    <row r="12" spans="1:4" x14ac:dyDescent="0.25">
      <c r="A12" s="41"/>
      <c r="B12" s="41" t="s">
        <v>71</v>
      </c>
      <c r="C12" s="41"/>
      <c r="D12" s="42"/>
    </row>
    <row r="13" spans="1:4" x14ac:dyDescent="0.25">
      <c r="A13" s="48"/>
      <c r="B13" s="41"/>
      <c r="C13" s="41"/>
      <c r="D13" s="42"/>
    </row>
    <row r="14" spans="1:4" ht="13" x14ac:dyDescent="0.3">
      <c r="A14" s="56"/>
      <c r="B14" s="169" t="s">
        <v>60</v>
      </c>
      <c r="C14" s="57"/>
      <c r="D14" s="26"/>
    </row>
    <row r="15" spans="1:4" x14ac:dyDescent="0.25">
      <c r="A15" s="56"/>
      <c r="B15" s="57" t="s">
        <v>71</v>
      </c>
      <c r="C15" s="57"/>
      <c r="D15" s="26"/>
    </row>
    <row r="16" spans="1:4" ht="13" x14ac:dyDescent="0.3">
      <c r="A16" s="44"/>
      <c r="B16" s="45"/>
      <c r="C16" s="44"/>
      <c r="D16" s="49">
        <f>SUM(D12:D15)</f>
        <v>0</v>
      </c>
    </row>
    <row r="17" spans="1:4" ht="13" x14ac:dyDescent="0.3">
      <c r="A17" s="41"/>
      <c r="B17" s="9"/>
      <c r="C17" s="41"/>
      <c r="D17" s="10"/>
    </row>
    <row r="18" spans="1:4" ht="13" x14ac:dyDescent="0.3">
      <c r="A18" s="58"/>
      <c r="B18" s="59" t="s">
        <v>4</v>
      </c>
      <c r="C18" s="58"/>
      <c r="D18" s="60">
        <f>D9+D16</f>
        <v>42183.909999999996</v>
      </c>
    </row>
    <row r="19" spans="1:4" ht="13" x14ac:dyDescent="0.3">
      <c r="A19" s="41"/>
      <c r="B19" s="9"/>
      <c r="C19" s="41"/>
      <c r="D19" s="42"/>
    </row>
    <row r="20" spans="1:4" ht="13" x14ac:dyDescent="0.3">
      <c r="A20" s="41"/>
      <c r="B20" s="243" t="s">
        <v>59</v>
      </c>
      <c r="C20" s="243"/>
      <c r="D20" s="168" t="s">
        <v>43</v>
      </c>
    </row>
    <row r="21" spans="1:4" x14ac:dyDescent="0.25">
      <c r="A21" s="48"/>
      <c r="B21" s="41" t="s">
        <v>29</v>
      </c>
      <c r="C21" s="41" t="s">
        <v>102</v>
      </c>
      <c r="D21" s="177">
        <v>0.83</v>
      </c>
    </row>
    <row r="22" spans="1:4" x14ac:dyDescent="0.25">
      <c r="A22" s="48"/>
      <c r="B22" s="41" t="s">
        <v>68</v>
      </c>
      <c r="C22" s="41" t="s">
        <v>143</v>
      </c>
      <c r="D22" s="177"/>
    </row>
    <row r="23" spans="1:4" x14ac:dyDescent="0.25">
      <c r="A23" s="48"/>
      <c r="B23" s="41" t="s">
        <v>69</v>
      </c>
      <c r="C23" s="41" t="s">
        <v>107</v>
      </c>
      <c r="D23" s="177"/>
    </row>
    <row r="24" spans="1:4" x14ac:dyDescent="0.25">
      <c r="A24" s="41"/>
      <c r="B24" s="41" t="s">
        <v>9</v>
      </c>
      <c r="C24" s="41" t="s">
        <v>45</v>
      </c>
      <c r="D24" s="182">
        <v>1</v>
      </c>
    </row>
    <row r="25" spans="1:4" x14ac:dyDescent="0.25">
      <c r="A25" s="41"/>
      <c r="B25" s="41" t="s">
        <v>5</v>
      </c>
      <c r="C25" s="41" t="s">
        <v>44</v>
      </c>
      <c r="D25" s="183">
        <v>0.75</v>
      </c>
    </row>
    <row r="26" spans="1:4" x14ac:dyDescent="0.25">
      <c r="A26" s="41"/>
      <c r="B26" s="112" t="s">
        <v>18</v>
      </c>
      <c r="C26" s="112" t="s">
        <v>64</v>
      </c>
      <c r="D26" s="158">
        <v>1</v>
      </c>
    </row>
    <row r="27" spans="1:4" x14ac:dyDescent="0.25">
      <c r="A27" s="212"/>
      <c r="B27" s="67" t="s">
        <v>16</v>
      </c>
      <c r="C27" s="67" t="s">
        <v>113</v>
      </c>
      <c r="D27" s="190">
        <v>1</v>
      </c>
    </row>
    <row r="28" spans="1:4" x14ac:dyDescent="0.25">
      <c r="A28" s="212"/>
      <c r="B28" s="67"/>
      <c r="C28" s="67"/>
      <c r="D28" s="69"/>
    </row>
    <row r="29" spans="1:4" ht="13" x14ac:dyDescent="0.3">
      <c r="A29" s="41"/>
      <c r="B29" s="219" t="s">
        <v>7</v>
      </c>
      <c r="C29" s="220"/>
      <c r="D29" s="221"/>
    </row>
    <row r="30" spans="1:4" x14ac:dyDescent="0.25">
      <c r="A30" s="41"/>
      <c r="B30" s="41" t="s">
        <v>8</v>
      </c>
      <c r="C30" s="41"/>
      <c r="D30" s="54"/>
    </row>
    <row r="31" spans="1:4" x14ac:dyDescent="0.25">
      <c r="A31" s="41"/>
      <c r="B31" s="41" t="s">
        <v>61</v>
      </c>
      <c r="C31" s="41"/>
      <c r="D31" s="54"/>
    </row>
    <row r="32" spans="1:4" x14ac:dyDescent="0.25">
      <c r="A32" s="41"/>
      <c r="B32" s="41"/>
      <c r="C32" s="41"/>
      <c r="D32" s="54"/>
    </row>
    <row r="33" spans="1:4" x14ac:dyDescent="0.25">
      <c r="A33" s="11"/>
      <c r="B33" s="11"/>
      <c r="C33" s="11"/>
      <c r="D33" s="43"/>
    </row>
    <row r="34" spans="1:4" x14ac:dyDescent="0.25">
      <c r="A34" s="11"/>
      <c r="B34" s="11"/>
      <c r="C34" s="11"/>
      <c r="D34" s="43"/>
    </row>
    <row r="35" spans="1:4" x14ac:dyDescent="0.25">
      <c r="A35" s="11"/>
      <c r="B35" s="91"/>
      <c r="C35" s="11"/>
      <c r="D35" s="43"/>
    </row>
  </sheetData>
  <mergeCells count="2">
    <mergeCell ref="A1:D1"/>
    <mergeCell ref="B20:C20"/>
  </mergeCells>
  <pageMargins left="0.7" right="0.7" top="0.75" bottom="0.75" header="0.3" footer="0.3"/>
  <pageSetup scale="91" orientation="portrait" r:id="rId1"/>
  <headerFooter>
    <oddHeader>&amp;CCllr Collette Connolly 2022</oddHead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view="pageLayout" topLeftCell="A17" zoomScaleNormal="105" workbookViewId="0">
      <selection activeCell="D9" sqref="D9"/>
    </sheetView>
  </sheetViews>
  <sheetFormatPr defaultColWidth="11.54296875" defaultRowHeight="12.5" x14ac:dyDescent="0.25"/>
  <cols>
    <col min="1" max="1" width="11.54296875" style="11"/>
    <col min="2" max="2" width="48.1796875" style="11" customWidth="1"/>
    <col min="3" max="3" width="10" style="11" customWidth="1"/>
    <col min="4" max="4" width="17.26953125" style="11" customWidth="1"/>
    <col min="5" max="5" width="21.7265625" style="11" customWidth="1"/>
    <col min="6" max="16384" width="11.54296875" style="11"/>
  </cols>
  <sheetData>
    <row r="1" spans="1:6" ht="15.5" x14ac:dyDescent="0.35">
      <c r="A1" s="238" t="s">
        <v>79</v>
      </c>
      <c r="B1" s="238"/>
      <c r="C1" s="238"/>
      <c r="D1" s="238"/>
    </row>
    <row r="2" spans="1:6" ht="13" x14ac:dyDescent="0.3">
      <c r="A2" s="67"/>
      <c r="B2" s="68"/>
      <c r="C2" s="67"/>
      <c r="D2" s="69"/>
    </row>
    <row r="3" spans="1:6" ht="13" x14ac:dyDescent="0.3">
      <c r="A3" s="67"/>
      <c r="B3" s="70" t="s">
        <v>0</v>
      </c>
      <c r="C3" s="67"/>
      <c r="D3" s="71" t="s">
        <v>1</v>
      </c>
    </row>
    <row r="4" spans="1:6" x14ac:dyDescent="0.25">
      <c r="A4" s="67"/>
      <c r="B4" s="67" t="s">
        <v>27</v>
      </c>
      <c r="C4" s="67"/>
      <c r="D4" s="69">
        <v>26884.43</v>
      </c>
      <c r="F4" s="43"/>
    </row>
    <row r="5" spans="1:6" ht="25" x14ac:dyDescent="0.25">
      <c r="A5" s="67"/>
      <c r="B5" s="67" t="s">
        <v>185</v>
      </c>
      <c r="C5" s="67"/>
      <c r="D5" s="69">
        <v>4739.88</v>
      </c>
      <c r="F5" s="43"/>
    </row>
    <row r="6" spans="1:6" x14ac:dyDescent="0.25">
      <c r="A6" s="67"/>
      <c r="B6" s="67" t="s">
        <v>181</v>
      </c>
      <c r="C6" s="67"/>
      <c r="D6" s="69">
        <v>960</v>
      </c>
      <c r="F6" s="43"/>
    </row>
    <row r="7" spans="1:6" x14ac:dyDescent="0.25">
      <c r="A7" s="67"/>
      <c r="B7" s="67" t="s">
        <v>124</v>
      </c>
      <c r="C7" s="67"/>
      <c r="D7" s="69">
        <v>6000</v>
      </c>
      <c r="F7" s="43"/>
    </row>
    <row r="8" spans="1:6" x14ac:dyDescent="0.25">
      <c r="A8" s="67"/>
      <c r="B8" s="67" t="s">
        <v>101</v>
      </c>
      <c r="C8" s="67"/>
      <c r="D8" s="69">
        <v>2000</v>
      </c>
      <c r="F8" s="43"/>
    </row>
    <row r="9" spans="1:6" s="247" customFormat="1" ht="13" x14ac:dyDescent="0.3">
      <c r="A9" s="199"/>
      <c r="B9" s="200"/>
      <c r="C9" s="200"/>
      <c r="D9" s="201">
        <f>SUM(D4:D8)</f>
        <v>40584.31</v>
      </c>
    </row>
    <row r="10" spans="1:6" ht="26" x14ac:dyDescent="0.3">
      <c r="A10" s="70" t="s">
        <v>2</v>
      </c>
      <c r="B10" s="70" t="s">
        <v>90</v>
      </c>
      <c r="C10" s="70" t="s">
        <v>3</v>
      </c>
      <c r="D10" s="71" t="s">
        <v>1</v>
      </c>
    </row>
    <row r="11" spans="1:6" ht="13" x14ac:dyDescent="0.3">
      <c r="A11" s="75"/>
      <c r="B11" s="164" t="s">
        <v>34</v>
      </c>
      <c r="C11" s="75"/>
      <c r="D11" s="69"/>
    </row>
    <row r="12" spans="1:6" x14ac:dyDescent="0.25">
      <c r="A12" s="191"/>
      <c r="B12" s="77" t="s">
        <v>71</v>
      </c>
      <c r="C12" s="77"/>
      <c r="D12" s="69"/>
    </row>
    <row r="13" spans="1:6" x14ac:dyDescent="0.25">
      <c r="A13" s="191"/>
      <c r="B13" s="77"/>
      <c r="C13" s="192"/>
      <c r="D13" s="69"/>
    </row>
    <row r="14" spans="1:6" ht="13" x14ac:dyDescent="0.3">
      <c r="A14" s="75"/>
      <c r="B14" s="164" t="s">
        <v>35</v>
      </c>
      <c r="C14" s="75"/>
      <c r="D14" s="69"/>
    </row>
    <row r="15" spans="1:6" x14ac:dyDescent="0.25">
      <c r="A15" s="193"/>
      <c r="B15" s="209" t="s">
        <v>71</v>
      </c>
      <c r="C15" s="75"/>
      <c r="D15" s="69"/>
    </row>
    <row r="16" spans="1:6" ht="13" x14ac:dyDescent="0.3">
      <c r="A16" s="73"/>
      <c r="B16" s="73"/>
      <c r="C16" s="73"/>
      <c r="D16" s="78">
        <f>SUM(D12:D15)</f>
        <v>0</v>
      </c>
    </row>
    <row r="17" spans="1:4" ht="13" x14ac:dyDescent="0.3">
      <c r="A17" s="67"/>
      <c r="B17" s="70"/>
      <c r="C17" s="67"/>
      <c r="D17" s="71"/>
    </row>
    <row r="18" spans="1:4" ht="13" x14ac:dyDescent="0.3">
      <c r="A18" s="79"/>
      <c r="B18" s="80" t="s">
        <v>4</v>
      </c>
      <c r="C18" s="79"/>
      <c r="D18" s="81">
        <f>+D9+D16</f>
        <v>40584.31</v>
      </c>
    </row>
    <row r="19" spans="1:4" ht="13" x14ac:dyDescent="0.3">
      <c r="A19" s="67"/>
      <c r="B19" s="70"/>
      <c r="C19" s="67"/>
      <c r="D19" s="69"/>
    </row>
    <row r="20" spans="1:4" ht="13" x14ac:dyDescent="0.3">
      <c r="A20" s="67"/>
      <c r="B20" s="239" t="s">
        <v>91</v>
      </c>
      <c r="C20" s="239"/>
      <c r="D20" s="165" t="s">
        <v>43</v>
      </c>
    </row>
    <row r="21" spans="1:4" x14ac:dyDescent="0.25">
      <c r="A21" s="75"/>
      <c r="B21" s="67" t="s">
        <v>28</v>
      </c>
      <c r="C21" s="67" t="s">
        <v>136</v>
      </c>
      <c r="D21" s="180">
        <v>0.9</v>
      </c>
    </row>
    <row r="22" spans="1:4" x14ac:dyDescent="0.25">
      <c r="A22" s="75"/>
      <c r="B22" s="67" t="s">
        <v>68</v>
      </c>
      <c r="C22" s="67" t="s">
        <v>106</v>
      </c>
      <c r="D22" s="180"/>
    </row>
    <row r="23" spans="1:4" x14ac:dyDescent="0.25">
      <c r="A23" s="75"/>
      <c r="B23" s="67" t="s">
        <v>69</v>
      </c>
      <c r="C23" s="67" t="s">
        <v>104</v>
      </c>
      <c r="D23" s="180"/>
    </row>
    <row r="24" spans="1:4" x14ac:dyDescent="0.25">
      <c r="A24" s="75"/>
      <c r="B24" s="67" t="s">
        <v>67</v>
      </c>
      <c r="C24" s="67" t="s">
        <v>113</v>
      </c>
      <c r="D24" s="180">
        <v>1</v>
      </c>
    </row>
    <row r="25" spans="1:4" x14ac:dyDescent="0.25">
      <c r="A25" s="75"/>
      <c r="B25" s="67" t="s">
        <v>66</v>
      </c>
      <c r="C25" s="67" t="s">
        <v>87</v>
      </c>
      <c r="D25" s="180">
        <v>0.67</v>
      </c>
    </row>
    <row r="26" spans="1:4" x14ac:dyDescent="0.25">
      <c r="A26" s="67"/>
      <c r="B26" s="67" t="s">
        <v>70</v>
      </c>
      <c r="C26" s="67" t="s">
        <v>44</v>
      </c>
      <c r="D26" s="180">
        <v>0.75</v>
      </c>
    </row>
    <row r="27" spans="1:4" x14ac:dyDescent="0.25">
      <c r="A27" s="67"/>
      <c r="B27" s="67" t="s">
        <v>25</v>
      </c>
      <c r="C27" s="67" t="s">
        <v>168</v>
      </c>
      <c r="D27" s="180">
        <v>0.25</v>
      </c>
    </row>
    <row r="28" spans="1:4" x14ac:dyDescent="0.25">
      <c r="A28" s="67"/>
      <c r="B28" s="67" t="s">
        <v>13</v>
      </c>
      <c r="C28" s="67" t="s">
        <v>113</v>
      </c>
      <c r="D28" s="180">
        <v>1</v>
      </c>
    </row>
    <row r="29" spans="1:4" x14ac:dyDescent="0.25">
      <c r="A29" s="67"/>
      <c r="B29" s="67" t="s">
        <v>16</v>
      </c>
      <c r="C29" s="67" t="s">
        <v>88</v>
      </c>
      <c r="D29" s="180">
        <v>1</v>
      </c>
    </row>
    <row r="30" spans="1:4" x14ac:dyDescent="0.25">
      <c r="A30" s="67"/>
      <c r="B30" s="67" t="s">
        <v>18</v>
      </c>
      <c r="C30" s="67" t="s">
        <v>45</v>
      </c>
      <c r="D30" s="180">
        <v>1</v>
      </c>
    </row>
    <row r="31" spans="1:4" x14ac:dyDescent="0.25">
      <c r="A31" s="67"/>
      <c r="B31" s="67"/>
      <c r="C31" s="67"/>
      <c r="D31" s="163"/>
    </row>
    <row r="32" spans="1:4" ht="13" x14ac:dyDescent="0.3">
      <c r="A32" s="67"/>
      <c r="B32" s="82" t="s">
        <v>7</v>
      </c>
      <c r="C32" s="67"/>
      <c r="D32" s="83"/>
    </row>
    <row r="33" spans="1:4" x14ac:dyDescent="0.25">
      <c r="A33" s="67"/>
      <c r="B33" s="67" t="s">
        <v>19</v>
      </c>
      <c r="C33" s="67"/>
      <c r="D33" s="83"/>
    </row>
    <row r="34" spans="1:4" x14ac:dyDescent="0.25">
      <c r="A34" s="67"/>
      <c r="B34" s="67" t="s">
        <v>63</v>
      </c>
      <c r="C34" s="67"/>
      <c r="D34" s="83"/>
    </row>
    <row r="35" spans="1:4" x14ac:dyDescent="0.25">
      <c r="A35" s="67"/>
      <c r="B35" s="67"/>
      <c r="C35" s="67"/>
      <c r="D35" s="83"/>
    </row>
    <row r="36" spans="1:4" x14ac:dyDescent="0.25">
      <c r="A36" s="67"/>
      <c r="B36" s="67"/>
      <c r="C36" s="67"/>
      <c r="D36" s="67"/>
    </row>
  </sheetData>
  <sheetProtection selectLockedCells="1" selectUnlockedCells="1"/>
  <mergeCells count="2">
    <mergeCell ref="A1:D1"/>
    <mergeCell ref="B20:C20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Martina O'Connor 2022</oddHeader>
    <oddFooter>&amp;C&amp;"Times New Roman,Regular"&amp;12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view="pageLayout" topLeftCell="A19" zoomScaleNormal="105" workbookViewId="0">
      <selection activeCell="D21" sqref="D21"/>
    </sheetView>
  </sheetViews>
  <sheetFormatPr defaultColWidth="11.54296875" defaultRowHeight="12.5" x14ac:dyDescent="0.25"/>
  <cols>
    <col min="1" max="1" width="11.54296875" style="11"/>
    <col min="2" max="2" width="48.1796875" style="11" customWidth="1"/>
    <col min="3" max="3" width="10" style="11" customWidth="1"/>
    <col min="4" max="4" width="17.26953125" style="11" customWidth="1"/>
    <col min="5" max="5" width="21.7265625" style="11" customWidth="1"/>
    <col min="6" max="16384" width="11.54296875" style="11"/>
  </cols>
  <sheetData>
    <row r="1" spans="1:6" ht="15.5" x14ac:dyDescent="0.35">
      <c r="A1" s="238" t="s">
        <v>77</v>
      </c>
      <c r="B1" s="238"/>
      <c r="C1" s="238"/>
      <c r="D1" s="238"/>
    </row>
    <row r="2" spans="1:6" ht="13" x14ac:dyDescent="0.3">
      <c r="A2" s="67"/>
      <c r="B2" s="68"/>
      <c r="C2" s="67"/>
      <c r="D2" s="69"/>
    </row>
    <row r="3" spans="1:6" ht="13" x14ac:dyDescent="0.3">
      <c r="A3" s="67"/>
      <c r="B3" s="70" t="s">
        <v>0</v>
      </c>
      <c r="C3" s="67"/>
      <c r="D3" s="71" t="s">
        <v>1</v>
      </c>
    </row>
    <row r="4" spans="1:6" x14ac:dyDescent="0.25">
      <c r="A4" s="67"/>
      <c r="B4" s="67" t="s">
        <v>27</v>
      </c>
      <c r="C4" s="67"/>
      <c r="D4" s="69">
        <v>32288.959999999999</v>
      </c>
      <c r="F4" s="43"/>
    </row>
    <row r="5" spans="1:6" x14ac:dyDescent="0.25">
      <c r="A5" s="67"/>
      <c r="B5" s="67" t="s">
        <v>175</v>
      </c>
      <c r="C5" s="67"/>
      <c r="D5" s="69">
        <v>5000</v>
      </c>
      <c r="F5" s="43"/>
    </row>
    <row r="6" spans="1:6" ht="25" x14ac:dyDescent="0.25">
      <c r="A6" s="67"/>
      <c r="B6" s="67" t="s">
        <v>185</v>
      </c>
      <c r="C6" s="67"/>
      <c r="D6" s="69">
        <v>1589.88</v>
      </c>
      <c r="F6" s="43"/>
    </row>
    <row r="7" spans="1:6" x14ac:dyDescent="0.25">
      <c r="A7" s="67"/>
      <c r="B7" s="67" t="s">
        <v>181</v>
      </c>
      <c r="C7" s="67"/>
      <c r="D7" s="69">
        <v>960</v>
      </c>
      <c r="F7" s="43"/>
    </row>
    <row r="8" spans="1:6" ht="13" x14ac:dyDescent="0.3">
      <c r="A8" s="72"/>
      <c r="B8" s="73"/>
      <c r="C8" s="73"/>
      <c r="D8" s="74">
        <f>SUM(D4:D7)</f>
        <v>39838.839999999997</v>
      </c>
    </row>
    <row r="9" spans="1:6" ht="26" x14ac:dyDescent="0.3">
      <c r="A9" s="70" t="s">
        <v>2</v>
      </c>
      <c r="B9" s="70" t="s">
        <v>90</v>
      </c>
      <c r="C9" s="70" t="s">
        <v>3</v>
      </c>
      <c r="D9" s="71" t="s">
        <v>1</v>
      </c>
    </row>
    <row r="10" spans="1:6" ht="13" x14ac:dyDescent="0.3">
      <c r="A10" s="75"/>
      <c r="B10" s="164" t="s">
        <v>34</v>
      </c>
      <c r="C10" s="75"/>
      <c r="D10" s="69"/>
    </row>
    <row r="11" spans="1:6" x14ac:dyDescent="0.25">
      <c r="A11" s="191"/>
      <c r="B11" s="77" t="s">
        <v>71</v>
      </c>
      <c r="C11" s="77"/>
      <c r="D11" s="69"/>
    </row>
    <row r="12" spans="1:6" x14ac:dyDescent="0.25">
      <c r="A12" s="191"/>
      <c r="B12" s="77"/>
      <c r="C12" s="192"/>
      <c r="D12" s="69"/>
    </row>
    <row r="13" spans="1:6" ht="13" x14ac:dyDescent="0.3">
      <c r="A13" s="75"/>
      <c r="B13" s="164" t="s">
        <v>35</v>
      </c>
      <c r="C13" s="75"/>
      <c r="D13" s="69"/>
    </row>
    <row r="14" spans="1:6" x14ac:dyDescent="0.25">
      <c r="A14" s="75"/>
      <c r="B14" s="75" t="s">
        <v>71</v>
      </c>
      <c r="C14" s="75"/>
      <c r="D14" s="69"/>
    </row>
    <row r="15" spans="1:6" ht="13" x14ac:dyDescent="0.3">
      <c r="A15" s="75"/>
      <c r="B15" s="164"/>
      <c r="C15" s="75"/>
      <c r="D15" s="69"/>
    </row>
    <row r="16" spans="1:6" ht="13" x14ac:dyDescent="0.3">
      <c r="A16" s="75"/>
      <c r="B16" s="164" t="s">
        <v>169</v>
      </c>
      <c r="C16" s="75"/>
      <c r="D16" s="69"/>
    </row>
    <row r="17" spans="1:4" ht="25" x14ac:dyDescent="0.25">
      <c r="A17" s="75" t="s">
        <v>170</v>
      </c>
      <c r="B17" s="75" t="s">
        <v>171</v>
      </c>
      <c r="C17" s="75"/>
      <c r="D17" s="69">
        <v>909.63</v>
      </c>
    </row>
    <row r="18" spans="1:4" x14ac:dyDescent="0.25">
      <c r="A18" s="193"/>
      <c r="B18" s="75" t="s">
        <v>75</v>
      </c>
      <c r="C18" s="75"/>
      <c r="D18" s="69"/>
    </row>
    <row r="19" spans="1:4" ht="13" x14ac:dyDescent="0.3">
      <c r="A19" s="73"/>
      <c r="B19" s="73"/>
      <c r="C19" s="73"/>
      <c r="D19" s="78">
        <f>SUM(D11:D18)</f>
        <v>909.63</v>
      </c>
    </row>
    <row r="20" spans="1:4" ht="13" x14ac:dyDescent="0.3">
      <c r="A20" s="67"/>
      <c r="B20" s="70"/>
      <c r="C20" s="67"/>
      <c r="D20" s="71"/>
    </row>
    <row r="21" spans="1:4" ht="13" x14ac:dyDescent="0.3">
      <c r="A21" s="79"/>
      <c r="B21" s="80" t="s">
        <v>4</v>
      </c>
      <c r="C21" s="79"/>
      <c r="D21" s="81">
        <f>+D8+D19</f>
        <v>40748.469999999994</v>
      </c>
    </row>
    <row r="22" spans="1:4" ht="13" x14ac:dyDescent="0.3">
      <c r="A22" s="67"/>
      <c r="B22" s="70"/>
      <c r="C22" s="67"/>
      <c r="D22" s="69"/>
    </row>
    <row r="23" spans="1:4" ht="13" x14ac:dyDescent="0.3">
      <c r="A23" s="67"/>
      <c r="B23" s="239" t="s">
        <v>91</v>
      </c>
      <c r="C23" s="239"/>
      <c r="D23" s="165" t="s">
        <v>43</v>
      </c>
    </row>
    <row r="24" spans="1:4" x14ac:dyDescent="0.25">
      <c r="A24" s="75"/>
      <c r="B24" s="67" t="s">
        <v>28</v>
      </c>
      <c r="C24" s="67" t="s">
        <v>105</v>
      </c>
      <c r="D24" s="180">
        <v>0.97</v>
      </c>
    </row>
    <row r="25" spans="1:4" x14ac:dyDescent="0.25">
      <c r="A25" s="75"/>
      <c r="B25" s="67" t="s">
        <v>68</v>
      </c>
      <c r="C25" s="67" t="s">
        <v>172</v>
      </c>
      <c r="D25" s="180"/>
    </row>
    <row r="26" spans="1:4" x14ac:dyDescent="0.25">
      <c r="A26" s="75"/>
      <c r="B26" s="67" t="s">
        <v>69</v>
      </c>
      <c r="C26" s="67" t="s">
        <v>112</v>
      </c>
      <c r="D26" s="180"/>
    </row>
    <row r="27" spans="1:4" x14ac:dyDescent="0.25">
      <c r="A27" s="75"/>
      <c r="B27" s="67" t="s">
        <v>74</v>
      </c>
      <c r="C27" s="67" t="s">
        <v>44</v>
      </c>
      <c r="D27" s="180">
        <v>0.75</v>
      </c>
    </row>
    <row r="28" spans="1:4" x14ac:dyDescent="0.25">
      <c r="A28" s="75"/>
      <c r="B28" s="67" t="s">
        <v>6</v>
      </c>
      <c r="C28" s="67" t="s">
        <v>88</v>
      </c>
      <c r="D28" s="180">
        <v>1</v>
      </c>
    </row>
    <row r="29" spans="1:4" ht="25" x14ac:dyDescent="0.25">
      <c r="A29" s="67"/>
      <c r="B29" s="67" t="s">
        <v>11</v>
      </c>
      <c r="C29" s="67" t="s">
        <v>44</v>
      </c>
      <c r="D29" s="180">
        <v>0.75</v>
      </c>
    </row>
    <row r="30" spans="1:4" x14ac:dyDescent="0.25">
      <c r="A30" s="67"/>
      <c r="B30" s="67" t="s">
        <v>16</v>
      </c>
      <c r="C30" s="67" t="s">
        <v>45</v>
      </c>
      <c r="D30" s="180">
        <v>1</v>
      </c>
    </row>
    <row r="31" spans="1:4" x14ac:dyDescent="0.25">
      <c r="A31" s="67"/>
      <c r="B31" s="67" t="s">
        <v>173</v>
      </c>
      <c r="C31" s="67" t="s">
        <v>113</v>
      </c>
      <c r="D31" s="180">
        <v>1</v>
      </c>
    </row>
    <row r="32" spans="1:4" x14ac:dyDescent="0.25">
      <c r="A32" s="67"/>
      <c r="B32" s="67"/>
      <c r="C32" s="67"/>
      <c r="D32" s="163"/>
    </row>
    <row r="33" spans="1:4" ht="13" x14ac:dyDescent="0.3">
      <c r="A33" s="67"/>
      <c r="B33" s="82" t="s">
        <v>7</v>
      </c>
      <c r="C33" s="67"/>
      <c r="D33" s="83"/>
    </row>
    <row r="34" spans="1:4" x14ac:dyDescent="0.25">
      <c r="A34" s="67"/>
      <c r="B34" s="67" t="s">
        <v>75</v>
      </c>
      <c r="C34" s="67"/>
      <c r="D34" s="83"/>
    </row>
    <row r="35" spans="1:4" x14ac:dyDescent="0.25">
      <c r="A35" s="67"/>
      <c r="B35" s="67"/>
      <c r="C35" s="67"/>
      <c r="D35" s="83"/>
    </row>
    <row r="36" spans="1:4" x14ac:dyDescent="0.25">
      <c r="A36" s="67"/>
      <c r="B36" s="67"/>
      <c r="C36" s="67"/>
      <c r="D36" s="67"/>
    </row>
  </sheetData>
  <sheetProtection selectLockedCells="1" selectUnlockedCells="1"/>
  <mergeCells count="2">
    <mergeCell ref="A1:D1"/>
    <mergeCell ref="B23:C2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Clodagh Higgins 2022</oddHeader>
    <oddFooter>&amp;C&amp;"Times New Roman,Regular"&amp;12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view="pageLayout" topLeftCell="A16" zoomScaleNormal="105" workbookViewId="0">
      <selection activeCell="D12" sqref="D12"/>
    </sheetView>
  </sheetViews>
  <sheetFormatPr defaultColWidth="11.54296875" defaultRowHeight="12.5" x14ac:dyDescent="0.25"/>
  <cols>
    <col min="1" max="1" width="11.54296875" style="11"/>
    <col min="2" max="2" width="48.1796875" style="11" customWidth="1"/>
    <col min="3" max="3" width="10" style="11" customWidth="1"/>
    <col min="4" max="4" width="17.26953125" style="11" customWidth="1"/>
    <col min="5" max="5" width="21.7265625" style="11" customWidth="1"/>
    <col min="6" max="16384" width="11.54296875" style="11"/>
  </cols>
  <sheetData>
    <row r="1" spans="1:6" ht="15.5" x14ac:dyDescent="0.35">
      <c r="A1" s="238" t="s">
        <v>78</v>
      </c>
      <c r="B1" s="238"/>
      <c r="C1" s="238"/>
      <c r="D1" s="238"/>
    </row>
    <row r="2" spans="1:6" ht="13" x14ac:dyDescent="0.3">
      <c r="A2" s="67"/>
      <c r="B2" s="68"/>
      <c r="C2" s="67"/>
      <c r="D2" s="69"/>
    </row>
    <row r="3" spans="1:6" ht="13" x14ac:dyDescent="0.3">
      <c r="A3" s="67"/>
      <c r="B3" s="70" t="s">
        <v>0</v>
      </c>
      <c r="C3" s="67"/>
      <c r="D3" s="71" t="s">
        <v>1</v>
      </c>
    </row>
    <row r="4" spans="1:6" x14ac:dyDescent="0.25">
      <c r="A4" s="67"/>
      <c r="B4" s="67" t="s">
        <v>27</v>
      </c>
      <c r="C4" s="67"/>
      <c r="D4" s="69">
        <v>26884.43</v>
      </c>
      <c r="F4" s="43"/>
    </row>
    <row r="5" spans="1:6" ht="25" x14ac:dyDescent="0.25">
      <c r="A5" s="67"/>
      <c r="B5" s="67" t="s">
        <v>185</v>
      </c>
      <c r="C5" s="67"/>
      <c r="D5" s="69">
        <v>4739.88</v>
      </c>
      <c r="F5" s="43"/>
    </row>
    <row r="6" spans="1:6" x14ac:dyDescent="0.25">
      <c r="A6" s="67"/>
      <c r="B6" s="67" t="s">
        <v>181</v>
      </c>
      <c r="C6" s="67"/>
      <c r="D6" s="69">
        <v>960</v>
      </c>
      <c r="F6" s="43"/>
    </row>
    <row r="7" spans="1:6" x14ac:dyDescent="0.25">
      <c r="A7" s="67"/>
      <c r="B7" s="67"/>
      <c r="C7" s="67"/>
      <c r="D7" s="69"/>
      <c r="F7" s="43"/>
    </row>
    <row r="8" spans="1:6" ht="13" x14ac:dyDescent="0.3">
      <c r="A8" s="72"/>
      <c r="B8" s="73"/>
      <c r="C8" s="73"/>
      <c r="D8" s="74">
        <f>SUM(D4:D7)</f>
        <v>32584.31</v>
      </c>
    </row>
    <row r="9" spans="1:6" ht="26" x14ac:dyDescent="0.3">
      <c r="A9" s="70" t="s">
        <v>2</v>
      </c>
      <c r="B9" s="70" t="s">
        <v>90</v>
      </c>
      <c r="C9" s="70" t="s">
        <v>3</v>
      </c>
      <c r="D9" s="71" t="s">
        <v>1</v>
      </c>
    </row>
    <row r="10" spans="1:6" ht="13" x14ac:dyDescent="0.3">
      <c r="A10" s="75"/>
      <c r="B10" s="164" t="s">
        <v>34</v>
      </c>
      <c r="C10" s="75"/>
      <c r="D10" s="69"/>
    </row>
    <row r="11" spans="1:6" x14ac:dyDescent="0.25">
      <c r="A11" s="191"/>
      <c r="B11" s="77" t="s">
        <v>71</v>
      </c>
      <c r="C11" s="77"/>
      <c r="D11" s="69"/>
    </row>
    <row r="12" spans="1:6" x14ac:dyDescent="0.25">
      <c r="A12" s="191"/>
      <c r="B12" s="77"/>
      <c r="C12" s="192"/>
      <c r="D12" s="69"/>
    </row>
    <row r="13" spans="1:6" ht="13" x14ac:dyDescent="0.3">
      <c r="A13" s="75"/>
      <c r="B13" s="164" t="s">
        <v>35</v>
      </c>
      <c r="C13" s="75"/>
      <c r="D13" s="69"/>
    </row>
    <row r="14" spans="1:6" ht="25" x14ac:dyDescent="0.25">
      <c r="A14" s="193" t="s">
        <v>140</v>
      </c>
      <c r="B14" s="75" t="s">
        <v>139</v>
      </c>
      <c r="C14" s="75" t="s">
        <v>97</v>
      </c>
      <c r="D14" s="69">
        <v>502.72</v>
      </c>
    </row>
    <row r="15" spans="1:6" ht="13" x14ac:dyDescent="0.3">
      <c r="A15" s="73"/>
      <c r="B15" s="73"/>
      <c r="C15" s="73"/>
      <c r="D15" s="78">
        <f>SUM(D11:D14)</f>
        <v>502.72</v>
      </c>
    </row>
    <row r="16" spans="1:6" ht="13" x14ac:dyDescent="0.3">
      <c r="A16" s="67"/>
      <c r="B16" s="70"/>
      <c r="C16" s="67"/>
      <c r="D16" s="71"/>
    </row>
    <row r="17" spans="1:4" ht="13" x14ac:dyDescent="0.3">
      <c r="A17" s="79"/>
      <c r="B17" s="80" t="s">
        <v>4</v>
      </c>
      <c r="C17" s="79"/>
      <c r="D17" s="81">
        <f>+D8+D15</f>
        <v>33087.03</v>
      </c>
    </row>
    <row r="18" spans="1:4" ht="13" x14ac:dyDescent="0.3">
      <c r="A18" s="67"/>
      <c r="B18" s="70"/>
      <c r="C18" s="67"/>
      <c r="D18" s="69"/>
    </row>
    <row r="19" spans="1:4" ht="13" x14ac:dyDescent="0.3">
      <c r="A19" s="67"/>
      <c r="B19" s="239" t="s">
        <v>91</v>
      </c>
      <c r="C19" s="239"/>
      <c r="D19" s="165" t="s">
        <v>43</v>
      </c>
    </row>
    <row r="20" spans="1:4" x14ac:dyDescent="0.25">
      <c r="A20" s="75"/>
      <c r="B20" s="67" t="s">
        <v>28</v>
      </c>
      <c r="C20" s="67" t="s">
        <v>105</v>
      </c>
      <c r="D20" s="180">
        <v>0.97</v>
      </c>
    </row>
    <row r="21" spans="1:4" x14ac:dyDescent="0.25">
      <c r="A21" s="75"/>
      <c r="B21" s="67" t="s">
        <v>68</v>
      </c>
      <c r="C21" s="67" t="s">
        <v>106</v>
      </c>
      <c r="D21" s="180"/>
    </row>
    <row r="22" spans="1:4" x14ac:dyDescent="0.25">
      <c r="A22" s="75"/>
      <c r="B22" s="67" t="s">
        <v>69</v>
      </c>
      <c r="C22" s="67" t="s">
        <v>107</v>
      </c>
      <c r="D22" s="180"/>
    </row>
    <row r="23" spans="1:4" x14ac:dyDescent="0.25">
      <c r="A23" s="75"/>
      <c r="B23" s="67" t="s">
        <v>67</v>
      </c>
      <c r="C23" s="67" t="s">
        <v>141</v>
      </c>
      <c r="D23" s="180">
        <v>0.5</v>
      </c>
    </row>
    <row r="24" spans="1:4" x14ac:dyDescent="0.25">
      <c r="A24" s="75"/>
      <c r="B24" s="67" t="s">
        <v>70</v>
      </c>
      <c r="C24" s="67" t="s">
        <v>64</v>
      </c>
      <c r="D24" s="180">
        <v>1</v>
      </c>
    </row>
    <row r="25" spans="1:4" ht="14" customHeight="1" x14ac:dyDescent="0.25">
      <c r="A25" s="67"/>
      <c r="B25" s="67" t="s">
        <v>11</v>
      </c>
      <c r="C25" s="67" t="s">
        <v>45</v>
      </c>
      <c r="D25" s="180">
        <v>1</v>
      </c>
    </row>
    <row r="26" spans="1:4" x14ac:dyDescent="0.25">
      <c r="A26" s="67"/>
      <c r="B26" s="67"/>
      <c r="C26" s="67"/>
      <c r="D26" s="180"/>
    </row>
    <row r="27" spans="1:4" ht="13" x14ac:dyDescent="0.3">
      <c r="A27" s="67"/>
      <c r="B27" s="82" t="s">
        <v>7</v>
      </c>
      <c r="C27" s="67"/>
      <c r="D27" s="163"/>
    </row>
    <row r="28" spans="1:4" x14ac:dyDescent="0.25">
      <c r="A28" s="67"/>
      <c r="B28" s="67" t="s">
        <v>19</v>
      </c>
      <c r="C28" s="67"/>
      <c r="D28" s="83"/>
    </row>
    <row r="29" spans="1:4" x14ac:dyDescent="0.25">
      <c r="A29" s="67"/>
      <c r="B29" s="67"/>
      <c r="C29" s="67"/>
      <c r="D29" s="83"/>
    </row>
    <row r="30" spans="1:4" x14ac:dyDescent="0.25">
      <c r="A30" s="67"/>
      <c r="B30" s="67"/>
      <c r="C30" s="67"/>
      <c r="D30" s="83"/>
    </row>
    <row r="31" spans="1:4" x14ac:dyDescent="0.25">
      <c r="A31" s="67"/>
      <c r="B31" s="67"/>
      <c r="C31" s="67"/>
      <c r="D31" s="67"/>
    </row>
  </sheetData>
  <sheetProtection selectLockedCells="1" selectUnlockedCells="1"/>
  <mergeCells count="2">
    <mergeCell ref="A1:D1"/>
    <mergeCell ref="B19:C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John Connolly 2022</oddHeader>
    <oddFooter>&amp;C&amp;"Times New Roman,Regular"&amp;12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view="pageLayout" topLeftCell="A11" zoomScaleNormal="105" workbookViewId="0">
      <selection activeCell="D8" sqref="D8"/>
    </sheetView>
  </sheetViews>
  <sheetFormatPr defaultColWidth="11.54296875" defaultRowHeight="12.5" x14ac:dyDescent="0.25"/>
  <cols>
    <col min="1" max="1" width="11.54296875" style="11"/>
    <col min="2" max="2" width="48.1796875" style="11" customWidth="1"/>
    <col min="3" max="3" width="10" style="11" customWidth="1"/>
    <col min="4" max="4" width="17.26953125" style="11" customWidth="1"/>
    <col min="5" max="5" width="21.7265625" style="11" customWidth="1"/>
    <col min="6" max="16384" width="11.54296875" style="11"/>
  </cols>
  <sheetData>
    <row r="1" spans="1:6" ht="15.5" x14ac:dyDescent="0.35">
      <c r="A1" s="238" t="s">
        <v>73</v>
      </c>
      <c r="B1" s="238"/>
      <c r="C1" s="238"/>
      <c r="D1" s="238"/>
    </row>
    <row r="2" spans="1:6" ht="13" x14ac:dyDescent="0.3">
      <c r="A2" s="67"/>
      <c r="B2" s="68"/>
      <c r="C2" s="67"/>
      <c r="D2" s="69"/>
    </row>
    <row r="3" spans="1:6" ht="13" x14ac:dyDescent="0.3">
      <c r="A3" s="67"/>
      <c r="B3" s="70" t="s">
        <v>0</v>
      </c>
      <c r="C3" s="67"/>
      <c r="D3" s="71" t="s">
        <v>1</v>
      </c>
    </row>
    <row r="4" spans="1:6" x14ac:dyDescent="0.25">
      <c r="A4" s="67"/>
      <c r="B4" s="67" t="s">
        <v>27</v>
      </c>
      <c r="C4" s="67"/>
      <c r="D4" s="69">
        <v>26884.43</v>
      </c>
      <c r="F4" s="43"/>
    </row>
    <row r="5" spans="1:6" ht="25" x14ac:dyDescent="0.25">
      <c r="A5" s="67"/>
      <c r="B5" s="67" t="s">
        <v>185</v>
      </c>
      <c r="C5" s="67"/>
      <c r="D5" s="69">
        <v>3839.88</v>
      </c>
      <c r="F5" s="43"/>
    </row>
    <row r="6" spans="1:6" x14ac:dyDescent="0.25">
      <c r="A6" s="67"/>
      <c r="B6" s="67" t="s">
        <v>181</v>
      </c>
      <c r="C6" s="67"/>
      <c r="D6" s="69">
        <v>960</v>
      </c>
      <c r="F6" s="43"/>
    </row>
    <row r="7" spans="1:6" x14ac:dyDescent="0.25">
      <c r="A7" s="67"/>
      <c r="B7" s="67"/>
      <c r="C7" s="67"/>
      <c r="D7" s="69"/>
      <c r="F7" s="43"/>
    </row>
    <row r="8" spans="1:6" ht="13" x14ac:dyDescent="0.3">
      <c r="A8" s="72"/>
      <c r="B8" s="73"/>
      <c r="C8" s="73"/>
      <c r="D8" s="74">
        <f>SUM(D4:D7)</f>
        <v>31684.31</v>
      </c>
    </row>
    <row r="9" spans="1:6" ht="26" x14ac:dyDescent="0.3">
      <c r="A9" s="70" t="s">
        <v>2</v>
      </c>
      <c r="B9" s="70" t="s">
        <v>90</v>
      </c>
      <c r="C9" s="70" t="s">
        <v>3</v>
      </c>
      <c r="D9" s="71" t="s">
        <v>1</v>
      </c>
    </row>
    <row r="10" spans="1:6" ht="13" x14ac:dyDescent="0.3">
      <c r="A10" s="75"/>
      <c r="B10" s="164" t="s">
        <v>34</v>
      </c>
      <c r="C10" s="75"/>
      <c r="D10" s="69"/>
    </row>
    <row r="11" spans="1:6" x14ac:dyDescent="0.25">
      <c r="A11" s="191"/>
      <c r="B11" s="75" t="s">
        <v>75</v>
      </c>
      <c r="C11" s="77"/>
      <c r="D11" s="69"/>
    </row>
    <row r="12" spans="1:6" x14ac:dyDescent="0.25">
      <c r="A12" s="191"/>
      <c r="B12" s="77"/>
      <c r="C12" s="192"/>
      <c r="D12" s="69"/>
    </row>
    <row r="13" spans="1:6" ht="13" x14ac:dyDescent="0.3">
      <c r="A13" s="75"/>
      <c r="B13" s="164" t="s">
        <v>35</v>
      </c>
      <c r="C13" s="75"/>
      <c r="D13" s="69"/>
    </row>
    <row r="14" spans="1:6" x14ac:dyDescent="0.25">
      <c r="A14" s="193"/>
      <c r="B14" s="75"/>
      <c r="C14" s="75"/>
      <c r="D14" s="69"/>
    </row>
    <row r="15" spans="1:6" ht="13" x14ac:dyDescent="0.3">
      <c r="A15" s="73"/>
      <c r="B15" s="73"/>
      <c r="C15" s="73"/>
      <c r="D15" s="78">
        <v>0</v>
      </c>
    </row>
    <row r="16" spans="1:6" ht="13" x14ac:dyDescent="0.3">
      <c r="A16" s="67"/>
      <c r="B16" s="70"/>
      <c r="C16" s="67"/>
      <c r="D16" s="71"/>
    </row>
    <row r="17" spans="1:4" ht="13" x14ac:dyDescent="0.3">
      <c r="A17" s="79"/>
      <c r="B17" s="80" t="s">
        <v>4</v>
      </c>
      <c r="C17" s="79"/>
      <c r="D17" s="81">
        <f>+D8+D15</f>
        <v>31684.31</v>
      </c>
    </row>
    <row r="18" spans="1:4" ht="13" x14ac:dyDescent="0.3">
      <c r="A18" s="67"/>
      <c r="B18" s="70"/>
      <c r="C18" s="67"/>
      <c r="D18" s="69"/>
    </row>
    <row r="19" spans="1:4" ht="13" x14ac:dyDescent="0.3">
      <c r="A19" s="67"/>
      <c r="B19" s="239" t="s">
        <v>92</v>
      </c>
      <c r="C19" s="239"/>
      <c r="D19" s="165" t="s">
        <v>43</v>
      </c>
    </row>
    <row r="20" spans="1:4" x14ac:dyDescent="0.25">
      <c r="A20" s="75"/>
      <c r="B20" s="67" t="s">
        <v>28</v>
      </c>
      <c r="C20" s="67" t="s">
        <v>111</v>
      </c>
      <c r="D20" s="180">
        <v>1</v>
      </c>
    </row>
    <row r="21" spans="1:4" x14ac:dyDescent="0.25">
      <c r="A21" s="75"/>
      <c r="B21" s="67" t="s">
        <v>68</v>
      </c>
      <c r="C21" s="67" t="s">
        <v>106</v>
      </c>
      <c r="D21" s="180"/>
    </row>
    <row r="22" spans="1:4" x14ac:dyDescent="0.25">
      <c r="A22" s="75"/>
      <c r="B22" s="67" t="s">
        <v>69</v>
      </c>
      <c r="C22" s="67" t="s">
        <v>112</v>
      </c>
      <c r="D22" s="180"/>
    </row>
    <row r="23" spans="1:4" x14ac:dyDescent="0.25">
      <c r="A23" s="75"/>
      <c r="B23" s="67" t="s">
        <v>10</v>
      </c>
      <c r="C23" s="67" t="s">
        <v>45</v>
      </c>
      <c r="D23" s="180">
        <v>1</v>
      </c>
    </row>
    <row r="24" spans="1:4" x14ac:dyDescent="0.25">
      <c r="A24" s="75"/>
      <c r="B24" s="67" t="s">
        <v>13</v>
      </c>
      <c r="C24" s="67" t="s">
        <v>45</v>
      </c>
      <c r="D24" s="180">
        <v>1</v>
      </c>
    </row>
    <row r="25" spans="1:4" x14ac:dyDescent="0.25">
      <c r="A25" s="67"/>
      <c r="B25" s="67" t="s">
        <v>74</v>
      </c>
      <c r="C25" s="67" t="s">
        <v>45</v>
      </c>
      <c r="D25" s="180">
        <v>1</v>
      </c>
    </row>
    <row r="26" spans="1:4" x14ac:dyDescent="0.25">
      <c r="A26" s="67"/>
      <c r="B26" s="67" t="s">
        <v>100</v>
      </c>
      <c r="C26" s="67" t="s">
        <v>113</v>
      </c>
      <c r="D26" s="180">
        <v>1</v>
      </c>
    </row>
    <row r="27" spans="1:4" x14ac:dyDescent="0.25">
      <c r="A27" s="67"/>
      <c r="B27" s="67"/>
      <c r="C27" s="67"/>
      <c r="D27" s="163"/>
    </row>
    <row r="28" spans="1:4" ht="13" x14ac:dyDescent="0.3">
      <c r="A28" s="67"/>
      <c r="B28" s="82" t="s">
        <v>7</v>
      </c>
      <c r="C28" s="67"/>
      <c r="D28" s="83"/>
    </row>
    <row r="29" spans="1:4" x14ac:dyDescent="0.25">
      <c r="A29" s="67"/>
      <c r="B29" s="67" t="s">
        <v>75</v>
      </c>
      <c r="C29" s="67"/>
      <c r="D29" s="83"/>
    </row>
    <row r="30" spans="1:4" x14ac:dyDescent="0.25">
      <c r="A30" s="67"/>
      <c r="B30" s="67"/>
      <c r="C30" s="67"/>
      <c r="D30" s="83"/>
    </row>
    <row r="31" spans="1:4" x14ac:dyDescent="0.25">
      <c r="A31" s="67"/>
      <c r="B31" s="67"/>
      <c r="C31" s="67"/>
      <c r="D31" s="67"/>
    </row>
  </sheetData>
  <sheetProtection selectLockedCells="1" selectUnlockedCells="1"/>
  <mergeCells count="2">
    <mergeCell ref="A1:D1"/>
    <mergeCell ref="B19:C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Alan Cheevers 2022</oddHeader>
    <oddFooter>&amp;C&amp;"Times New Roman,Regular"&amp;12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view="pageLayout" topLeftCell="A13" zoomScaleNormal="105" workbookViewId="0">
      <selection activeCell="D8" sqref="D8"/>
    </sheetView>
  </sheetViews>
  <sheetFormatPr defaultColWidth="11.54296875" defaultRowHeight="12.5" x14ac:dyDescent="0.25"/>
  <cols>
    <col min="1" max="1" width="11.54296875" style="11"/>
    <col min="2" max="2" width="48.1796875" style="11" customWidth="1"/>
    <col min="3" max="3" width="10" style="11" customWidth="1"/>
    <col min="4" max="4" width="17.26953125" style="11" customWidth="1"/>
    <col min="5" max="5" width="21.7265625" style="11" customWidth="1"/>
    <col min="6" max="16384" width="11.54296875" style="11"/>
  </cols>
  <sheetData>
    <row r="1" spans="1:6" ht="15.5" x14ac:dyDescent="0.35">
      <c r="A1" s="238" t="s">
        <v>72</v>
      </c>
      <c r="B1" s="238"/>
      <c r="C1" s="238"/>
      <c r="D1" s="238"/>
    </row>
    <row r="2" spans="1:6" ht="13" x14ac:dyDescent="0.3">
      <c r="A2" s="67"/>
      <c r="B2" s="68"/>
      <c r="C2" s="67"/>
      <c r="D2" s="69"/>
    </row>
    <row r="3" spans="1:6" ht="13" x14ac:dyDescent="0.3">
      <c r="A3" s="67"/>
      <c r="B3" s="70" t="s">
        <v>0</v>
      </c>
      <c r="C3" s="67"/>
      <c r="D3" s="71" t="s">
        <v>1</v>
      </c>
    </row>
    <row r="4" spans="1:6" x14ac:dyDescent="0.25">
      <c r="A4" s="67"/>
      <c r="B4" s="67" t="s">
        <v>27</v>
      </c>
      <c r="C4" s="67"/>
      <c r="D4" s="69">
        <v>26875.55</v>
      </c>
      <c r="F4" s="43"/>
    </row>
    <row r="5" spans="1:6" ht="25" x14ac:dyDescent="0.25">
      <c r="A5" s="67"/>
      <c r="B5" s="67" t="s">
        <v>185</v>
      </c>
      <c r="C5" s="67"/>
      <c r="D5" s="69">
        <v>849.9</v>
      </c>
      <c r="F5" s="43"/>
    </row>
    <row r="6" spans="1:6" x14ac:dyDescent="0.25">
      <c r="A6" s="67"/>
      <c r="B6" s="67" t="s">
        <v>181</v>
      </c>
      <c r="C6" s="67"/>
      <c r="D6" s="69">
        <v>960</v>
      </c>
      <c r="F6" s="43"/>
    </row>
    <row r="7" spans="1:6" x14ac:dyDescent="0.25">
      <c r="A7" s="67"/>
      <c r="B7" s="67"/>
      <c r="C7" s="67"/>
      <c r="D7" s="69"/>
      <c r="F7" s="43"/>
    </row>
    <row r="8" spans="1:6" ht="13" x14ac:dyDescent="0.3">
      <c r="A8" s="72"/>
      <c r="B8" s="73"/>
      <c r="C8" s="73"/>
      <c r="D8" s="74">
        <f>SUM(D4:D7)</f>
        <v>28685.45</v>
      </c>
    </row>
    <row r="9" spans="1:6" ht="26" x14ac:dyDescent="0.3">
      <c r="A9" s="70" t="s">
        <v>2</v>
      </c>
      <c r="B9" s="70" t="s">
        <v>90</v>
      </c>
      <c r="C9" s="70" t="s">
        <v>3</v>
      </c>
      <c r="D9" s="71" t="s">
        <v>1</v>
      </c>
    </row>
    <row r="10" spans="1:6" ht="13" x14ac:dyDescent="0.3">
      <c r="A10" s="75"/>
      <c r="B10" s="164" t="s">
        <v>34</v>
      </c>
      <c r="C10" s="75"/>
      <c r="D10" s="69"/>
    </row>
    <row r="11" spans="1:6" x14ac:dyDescent="0.25">
      <c r="A11" s="76"/>
      <c r="B11" s="77" t="s">
        <v>75</v>
      </c>
      <c r="C11" s="77"/>
      <c r="D11" s="69"/>
    </row>
    <row r="12" spans="1:6" ht="13" x14ac:dyDescent="0.3">
      <c r="A12" s="75"/>
      <c r="B12" s="164" t="s">
        <v>35</v>
      </c>
      <c r="C12" s="75"/>
      <c r="D12" s="69"/>
    </row>
    <row r="13" spans="1:6" x14ac:dyDescent="0.25">
      <c r="A13" s="75"/>
      <c r="B13" s="75" t="s">
        <v>75</v>
      </c>
      <c r="C13" s="75"/>
      <c r="D13" s="69"/>
    </row>
    <row r="14" spans="1:6" ht="13" x14ac:dyDescent="0.3">
      <c r="A14" s="73"/>
      <c r="B14" s="73"/>
      <c r="C14" s="73"/>
      <c r="D14" s="78">
        <f>SUM(D10:D12)</f>
        <v>0</v>
      </c>
    </row>
    <row r="15" spans="1:6" ht="13" x14ac:dyDescent="0.3">
      <c r="A15" s="67"/>
      <c r="B15" s="70"/>
      <c r="C15" s="67"/>
      <c r="D15" s="71"/>
    </row>
    <row r="16" spans="1:6" ht="13" x14ac:dyDescent="0.3">
      <c r="A16" s="79"/>
      <c r="B16" s="80" t="s">
        <v>4</v>
      </c>
      <c r="C16" s="79"/>
      <c r="D16" s="81">
        <f>+D8+D14</f>
        <v>28685.45</v>
      </c>
    </row>
    <row r="17" spans="1:4" ht="13" x14ac:dyDescent="0.3">
      <c r="A17" s="67"/>
      <c r="B17" s="70"/>
      <c r="C17" s="67"/>
      <c r="D17" s="69"/>
    </row>
    <row r="18" spans="1:4" ht="13" x14ac:dyDescent="0.3">
      <c r="A18" s="67"/>
      <c r="B18" s="239" t="s">
        <v>91</v>
      </c>
      <c r="C18" s="239"/>
      <c r="D18" s="165" t="s">
        <v>43</v>
      </c>
    </row>
    <row r="19" spans="1:4" x14ac:dyDescent="0.25">
      <c r="A19" s="75"/>
      <c r="B19" s="67" t="s">
        <v>28</v>
      </c>
      <c r="C19" s="67" t="s">
        <v>105</v>
      </c>
      <c r="D19" s="180">
        <v>0.97</v>
      </c>
    </row>
    <row r="20" spans="1:4" x14ac:dyDescent="0.25">
      <c r="A20" s="75"/>
      <c r="B20" s="67" t="s">
        <v>68</v>
      </c>
      <c r="C20" s="67" t="s">
        <v>106</v>
      </c>
      <c r="D20" s="180"/>
    </row>
    <row r="21" spans="1:4" x14ac:dyDescent="0.25">
      <c r="A21" s="75"/>
      <c r="B21" s="67" t="s">
        <v>69</v>
      </c>
      <c r="C21" s="67" t="s">
        <v>107</v>
      </c>
      <c r="D21" s="180"/>
    </row>
    <row r="22" spans="1:4" x14ac:dyDescent="0.25">
      <c r="A22" s="75"/>
      <c r="B22" s="67" t="s">
        <v>6</v>
      </c>
      <c r="C22" s="67" t="s">
        <v>47</v>
      </c>
      <c r="D22" s="180">
        <v>1</v>
      </c>
    </row>
    <row r="23" spans="1:4" x14ac:dyDescent="0.25">
      <c r="A23" s="75"/>
      <c r="B23" s="67" t="s">
        <v>66</v>
      </c>
      <c r="C23" s="67" t="s">
        <v>47</v>
      </c>
      <c r="D23" s="180">
        <v>1</v>
      </c>
    </row>
    <row r="24" spans="1:4" x14ac:dyDescent="0.25">
      <c r="A24" s="67"/>
      <c r="B24" s="67" t="s">
        <v>70</v>
      </c>
      <c r="C24" s="67" t="s">
        <v>45</v>
      </c>
      <c r="D24" s="180">
        <v>1</v>
      </c>
    </row>
    <row r="25" spans="1:4" x14ac:dyDescent="0.25">
      <c r="A25" s="67"/>
      <c r="B25" s="67" t="s">
        <v>67</v>
      </c>
      <c r="C25" s="67" t="s">
        <v>64</v>
      </c>
      <c r="D25" s="180">
        <v>1</v>
      </c>
    </row>
    <row r="26" spans="1:4" x14ac:dyDescent="0.25">
      <c r="A26" s="67"/>
      <c r="B26" s="67" t="s">
        <v>10</v>
      </c>
      <c r="C26" s="67" t="s">
        <v>45</v>
      </c>
      <c r="D26" s="180">
        <v>1</v>
      </c>
    </row>
    <row r="27" spans="1:4" x14ac:dyDescent="0.25">
      <c r="A27" s="67"/>
      <c r="B27" s="67" t="s">
        <v>18</v>
      </c>
      <c r="C27" s="67" t="s">
        <v>45</v>
      </c>
      <c r="D27" s="190">
        <v>1</v>
      </c>
    </row>
    <row r="28" spans="1:4" x14ac:dyDescent="0.25">
      <c r="A28" s="67"/>
      <c r="B28" s="67"/>
      <c r="C28" s="67"/>
      <c r="D28" s="163"/>
    </row>
    <row r="29" spans="1:4" ht="13" x14ac:dyDescent="0.3">
      <c r="A29" s="67"/>
      <c r="B29" s="82" t="s">
        <v>7</v>
      </c>
      <c r="C29" s="67"/>
      <c r="D29" s="83"/>
    </row>
    <row r="30" spans="1:4" x14ac:dyDescent="0.25">
      <c r="A30" s="67"/>
      <c r="B30" s="67" t="s">
        <v>8</v>
      </c>
      <c r="C30" s="67"/>
      <c r="D30" s="83"/>
    </row>
    <row r="31" spans="1:4" x14ac:dyDescent="0.25">
      <c r="A31" s="67"/>
      <c r="B31" s="67" t="s">
        <v>62</v>
      </c>
      <c r="C31" s="67"/>
      <c r="D31" s="83"/>
    </row>
    <row r="32" spans="1:4" x14ac:dyDescent="0.25">
      <c r="A32" s="67"/>
      <c r="B32" s="67"/>
      <c r="C32" s="67"/>
      <c r="D32" s="83"/>
    </row>
    <row r="33" spans="1:4" x14ac:dyDescent="0.25">
      <c r="A33" s="67"/>
      <c r="B33" s="67"/>
      <c r="C33" s="67"/>
      <c r="D33" s="67"/>
    </row>
  </sheetData>
  <sheetProtection selectLockedCells="1" selectUnlockedCells="1"/>
  <mergeCells count="2">
    <mergeCell ref="A1:D1"/>
    <mergeCell ref="B18:C18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Owen Hanley 2022</oddHeader>
    <oddFooter>&amp;C&amp;"Times New Roman,Regular"&amp;12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D31"/>
  <sheetViews>
    <sheetView view="pageLayout" topLeftCell="A11" zoomScaleNormal="100" workbookViewId="0">
      <selection activeCell="C11" sqref="C11"/>
    </sheetView>
  </sheetViews>
  <sheetFormatPr defaultRowHeight="12.5" x14ac:dyDescent="0.25"/>
  <cols>
    <col min="1" max="1" width="10.6328125" customWidth="1"/>
    <col min="2" max="2" width="43.7265625" customWidth="1"/>
    <col min="3" max="3" width="27.26953125" customWidth="1"/>
    <col min="4" max="4" width="11.453125" style="1" customWidth="1"/>
    <col min="5" max="5" width="7.54296875" customWidth="1"/>
    <col min="6" max="6" width="13.81640625" customWidth="1"/>
  </cols>
  <sheetData>
    <row r="1" spans="1:4" ht="24.25" customHeight="1" x14ac:dyDescent="0.35">
      <c r="A1" s="240" t="s">
        <v>94</v>
      </c>
      <c r="B1" s="240"/>
      <c r="C1" s="240"/>
      <c r="D1" s="240"/>
    </row>
    <row r="2" spans="1:4" x14ac:dyDescent="0.25">
      <c r="A2" s="2"/>
      <c r="B2" s="2"/>
      <c r="C2" s="2"/>
      <c r="D2" s="3"/>
    </row>
    <row r="3" spans="1:4" ht="13" x14ac:dyDescent="0.3">
      <c r="A3" s="2"/>
      <c r="B3" s="4" t="s">
        <v>0</v>
      </c>
      <c r="C3" s="2"/>
      <c r="D3" s="5" t="s">
        <v>1</v>
      </c>
    </row>
    <row r="4" spans="1:4" x14ac:dyDescent="0.25">
      <c r="A4" s="2"/>
      <c r="B4" s="2" t="s">
        <v>27</v>
      </c>
      <c r="C4" s="2"/>
      <c r="D4" s="3">
        <v>26884.43</v>
      </c>
    </row>
    <row r="5" spans="1:4" ht="25" x14ac:dyDescent="0.25">
      <c r="A5" s="2"/>
      <c r="B5" s="41" t="s">
        <v>185</v>
      </c>
      <c r="C5" s="2"/>
      <c r="D5" s="3">
        <v>3839.88</v>
      </c>
    </row>
    <row r="6" spans="1:4" x14ac:dyDescent="0.25">
      <c r="A6" s="2"/>
      <c r="B6" s="2" t="s">
        <v>181</v>
      </c>
      <c r="C6" s="2"/>
      <c r="D6" s="3">
        <v>960</v>
      </c>
    </row>
    <row r="7" spans="1:4" ht="13" x14ac:dyDescent="0.3">
      <c r="A7" s="6"/>
      <c r="B7" s="29"/>
      <c r="C7" s="29"/>
      <c r="D7" s="8">
        <f>SUM(D4:D6)</f>
        <v>31684.31</v>
      </c>
    </row>
    <row r="8" spans="1:4" s="11" customFormat="1" ht="30" customHeight="1" x14ac:dyDescent="0.3">
      <c r="A8" s="9" t="s">
        <v>2</v>
      </c>
      <c r="B8" s="30" t="s">
        <v>90</v>
      </c>
      <c r="C8" s="30" t="s">
        <v>3</v>
      </c>
      <c r="D8" s="31" t="s">
        <v>1</v>
      </c>
    </row>
    <row r="9" spans="1:4" s="11" customFormat="1" ht="21" customHeight="1" x14ac:dyDescent="0.3">
      <c r="A9" s="9"/>
      <c r="B9" s="30" t="s">
        <v>38</v>
      </c>
      <c r="C9" s="30"/>
      <c r="D9" s="31"/>
    </row>
    <row r="10" spans="1:4" x14ac:dyDescent="0.25">
      <c r="A10" s="146"/>
      <c r="B10" s="32" t="s">
        <v>75</v>
      </c>
      <c r="C10" s="32"/>
      <c r="D10" s="33"/>
    </row>
    <row r="11" spans="1:4" x14ac:dyDescent="0.25">
      <c r="A11" s="146"/>
      <c r="B11" s="145"/>
      <c r="C11" s="32"/>
      <c r="D11" s="33"/>
    </row>
    <row r="12" spans="1:4" x14ac:dyDescent="0.25">
      <c r="A12" s="146"/>
      <c r="B12" s="147" t="s">
        <v>39</v>
      </c>
      <c r="C12" s="32"/>
      <c r="D12" s="33"/>
    </row>
    <row r="13" spans="1:4" x14ac:dyDescent="0.25">
      <c r="A13" s="146"/>
      <c r="B13" s="145" t="s">
        <v>75</v>
      </c>
      <c r="C13" s="32"/>
      <c r="D13" s="33"/>
    </row>
    <row r="14" spans="1:4" x14ac:dyDescent="0.25">
      <c r="A14" s="146"/>
      <c r="B14" s="145"/>
      <c r="C14" s="32"/>
      <c r="D14" s="33"/>
    </row>
    <row r="15" spans="1:4" x14ac:dyDescent="0.25">
      <c r="A15" s="6"/>
      <c r="B15" s="29"/>
      <c r="C15" s="34"/>
      <c r="D15" s="35">
        <f>SUM(D10:D14)</f>
        <v>0</v>
      </c>
    </row>
    <row r="16" spans="1:4" x14ac:dyDescent="0.25">
      <c r="A16" s="2"/>
      <c r="B16" s="36"/>
      <c r="C16" s="27"/>
      <c r="D16" s="37"/>
    </row>
    <row r="17" spans="1:4" x14ac:dyDescent="0.25">
      <c r="A17" s="13"/>
      <c r="B17" s="38" t="s">
        <v>4</v>
      </c>
      <c r="C17" s="39"/>
      <c r="D17" s="40">
        <f>D7+D15</f>
        <v>31684.31</v>
      </c>
    </row>
    <row r="18" spans="1:4" x14ac:dyDescent="0.25">
      <c r="A18" s="2"/>
      <c r="B18" s="36"/>
      <c r="C18" s="27"/>
      <c r="D18" s="28"/>
    </row>
    <row r="19" spans="1:4" x14ac:dyDescent="0.25">
      <c r="A19" s="2"/>
      <c r="B19" s="241" t="s">
        <v>142</v>
      </c>
      <c r="C19" s="241"/>
      <c r="D19" s="186" t="s">
        <v>43</v>
      </c>
    </row>
    <row r="20" spans="1:4" x14ac:dyDescent="0.25">
      <c r="A20" s="16"/>
      <c r="B20" s="27" t="s">
        <v>28</v>
      </c>
      <c r="C20" s="153" t="s">
        <v>102</v>
      </c>
      <c r="D20" s="184">
        <v>0.83</v>
      </c>
    </row>
    <row r="21" spans="1:4" x14ac:dyDescent="0.25">
      <c r="A21" s="16"/>
      <c r="B21" s="27" t="s">
        <v>68</v>
      </c>
      <c r="C21" s="153" t="s">
        <v>103</v>
      </c>
      <c r="D21" s="184"/>
    </row>
    <row r="22" spans="1:4" x14ac:dyDescent="0.25">
      <c r="A22" s="16"/>
      <c r="B22" s="27" t="s">
        <v>69</v>
      </c>
      <c r="C22" s="153" t="s">
        <v>104</v>
      </c>
      <c r="D22" s="184"/>
    </row>
    <row r="23" spans="1:4" x14ac:dyDescent="0.25">
      <c r="A23" s="2"/>
      <c r="B23" s="27" t="s">
        <v>13</v>
      </c>
      <c r="C23" s="153" t="s">
        <v>65</v>
      </c>
      <c r="D23" s="184">
        <v>0.67</v>
      </c>
    </row>
    <row r="24" spans="1:4" x14ac:dyDescent="0.25">
      <c r="A24" s="2"/>
      <c r="B24" s="27" t="s">
        <v>6</v>
      </c>
      <c r="C24" s="153" t="s">
        <v>99</v>
      </c>
      <c r="D24" s="184">
        <v>0.83</v>
      </c>
    </row>
    <row r="25" spans="1:4" x14ac:dyDescent="0.25">
      <c r="A25" s="2"/>
      <c r="B25" s="27"/>
      <c r="C25" s="153"/>
      <c r="D25" s="184"/>
    </row>
    <row r="26" spans="1:4" x14ac:dyDescent="0.25">
      <c r="A26" s="2"/>
      <c r="B26" s="27"/>
      <c r="C26" s="153"/>
      <c r="D26" s="184"/>
    </row>
    <row r="27" spans="1:4" x14ac:dyDescent="0.25">
      <c r="A27" s="2"/>
      <c r="B27" s="2"/>
      <c r="C27" s="154"/>
      <c r="D27" s="155"/>
    </row>
    <row r="28" spans="1:4" ht="13" x14ac:dyDescent="0.3">
      <c r="A28" s="222"/>
      <c r="B28" s="223" t="s">
        <v>7</v>
      </c>
      <c r="C28" s="222"/>
      <c r="D28" s="224"/>
    </row>
    <row r="29" spans="1:4" x14ac:dyDescent="0.25">
      <c r="A29" s="94"/>
      <c r="B29" s="94" t="s">
        <v>75</v>
      </c>
      <c r="C29" s="94"/>
      <c r="D29" s="95"/>
    </row>
    <row r="30" spans="1:4" x14ac:dyDescent="0.25">
      <c r="A30" s="94"/>
      <c r="B30" s="94"/>
      <c r="C30" s="94"/>
      <c r="D30" s="95"/>
    </row>
    <row r="31" spans="1:4" x14ac:dyDescent="0.25">
      <c r="A31" s="94"/>
      <c r="B31" s="94"/>
      <c r="C31" s="94"/>
      <c r="D31" s="95"/>
    </row>
  </sheetData>
  <sheetProtection selectLockedCells="1" selectUnlockedCells="1"/>
  <mergeCells count="2">
    <mergeCell ref="A1:D1"/>
    <mergeCell ref="B19:C19"/>
  </mergeCells>
  <printOptions gridLines="1"/>
  <pageMargins left="0.59055118110236227" right="0.59055118110236227" top="1.0629921259842521" bottom="1.0629921259842521" header="0.78740157480314965" footer="0.78740157480314965"/>
  <pageSetup paperSize="9" scale="85" orientation="portrait" useFirstPageNumber="1" horizontalDpi="300" verticalDpi="300" r:id="rId1"/>
  <headerFooter alignWithMargins="0">
    <oddHeader xml:space="preserve">&amp;CCllr. Imelda Byrne 2022
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BQ34"/>
  <sheetViews>
    <sheetView view="pageLayout" topLeftCell="A15" zoomScaleNormal="105" zoomScaleSheetLayoutView="100" workbookViewId="0">
      <selection activeCell="D18" sqref="D18"/>
    </sheetView>
  </sheetViews>
  <sheetFormatPr defaultColWidth="9.1796875" defaultRowHeight="12.5" x14ac:dyDescent="0.25"/>
  <cols>
    <col min="1" max="1" width="10.1796875" style="11" customWidth="1"/>
    <col min="2" max="2" width="47.54296875" style="11" customWidth="1"/>
    <col min="3" max="3" width="9.26953125" style="11" customWidth="1"/>
    <col min="4" max="4" width="14.1796875" style="43" customWidth="1"/>
    <col min="5" max="5" width="7.54296875" style="11" customWidth="1"/>
    <col min="6" max="6" width="13.81640625" style="11" customWidth="1"/>
    <col min="7" max="8" width="9.1796875" style="11"/>
    <col min="9" max="9" width="15.26953125" style="11" customWidth="1"/>
    <col min="10" max="16384" width="9.1796875" style="11"/>
  </cols>
  <sheetData>
    <row r="1" spans="1:6" ht="24.25" customHeight="1" x14ac:dyDescent="0.35">
      <c r="A1" s="242" t="s">
        <v>81</v>
      </c>
      <c r="B1" s="242"/>
      <c r="C1" s="242"/>
      <c r="D1" s="242"/>
    </row>
    <row r="2" spans="1:6" x14ac:dyDescent="0.25">
      <c r="A2" s="41"/>
      <c r="B2" s="41"/>
      <c r="C2" s="41"/>
      <c r="D2" s="42"/>
    </row>
    <row r="3" spans="1:6" ht="13" x14ac:dyDescent="0.3">
      <c r="A3" s="41"/>
      <c r="B3" s="9" t="s">
        <v>0</v>
      </c>
      <c r="C3" s="41"/>
      <c r="D3" s="10" t="s">
        <v>1</v>
      </c>
    </row>
    <row r="4" spans="1:6" x14ac:dyDescent="0.25">
      <c r="A4" s="41"/>
      <c r="B4" s="41" t="s">
        <v>27</v>
      </c>
      <c r="C4" s="41"/>
      <c r="D4" s="42">
        <v>26884.43</v>
      </c>
    </row>
    <row r="5" spans="1:6" ht="25" x14ac:dyDescent="0.25">
      <c r="A5" s="41"/>
      <c r="B5" s="41" t="s">
        <v>185</v>
      </c>
      <c r="C5" s="41"/>
      <c r="D5" s="42">
        <v>3116.88</v>
      </c>
    </row>
    <row r="6" spans="1:6" x14ac:dyDescent="0.25">
      <c r="A6" s="41"/>
      <c r="B6" s="41" t="s">
        <v>181</v>
      </c>
      <c r="C6" s="41"/>
      <c r="D6" s="42">
        <v>960</v>
      </c>
    </row>
    <row r="7" spans="1:6" x14ac:dyDescent="0.25">
      <c r="A7" s="41"/>
      <c r="B7" s="67" t="s">
        <v>124</v>
      </c>
      <c r="C7" s="67"/>
      <c r="D7" s="69">
        <v>6000</v>
      </c>
      <c r="F7" s="43"/>
    </row>
    <row r="8" spans="1:6" ht="13" x14ac:dyDescent="0.3">
      <c r="A8" s="44"/>
      <c r="B8" s="45"/>
      <c r="C8" s="45"/>
      <c r="D8" s="46">
        <f>SUM(D4:D7)</f>
        <v>36961.31</v>
      </c>
    </row>
    <row r="9" spans="1:6" ht="30" customHeight="1" x14ac:dyDescent="0.3">
      <c r="A9" s="9" t="s">
        <v>2</v>
      </c>
      <c r="B9" s="9" t="s">
        <v>36</v>
      </c>
      <c r="C9" s="9" t="s">
        <v>3</v>
      </c>
      <c r="D9" s="10" t="s">
        <v>1</v>
      </c>
    </row>
    <row r="10" spans="1:6" ht="13" x14ac:dyDescent="0.3">
      <c r="A10" s="47"/>
      <c r="B10" s="10" t="s">
        <v>34</v>
      </c>
      <c r="C10" s="42"/>
      <c r="D10" s="42"/>
    </row>
    <row r="11" spans="1:6" x14ac:dyDescent="0.25">
      <c r="A11" s="48"/>
      <c r="B11" s="41" t="s">
        <v>71</v>
      </c>
      <c r="C11" s="41"/>
      <c r="D11" s="42"/>
    </row>
    <row r="12" spans="1:6" ht="13" x14ac:dyDescent="0.3">
      <c r="A12" s="48"/>
      <c r="B12" s="9" t="s">
        <v>35</v>
      </c>
      <c r="C12" s="41"/>
      <c r="D12" s="42"/>
    </row>
    <row r="13" spans="1:6" x14ac:dyDescent="0.25">
      <c r="A13" s="48"/>
      <c r="B13" s="41" t="s">
        <v>125</v>
      </c>
      <c r="C13" s="41" t="s">
        <v>126</v>
      </c>
      <c r="D13" s="42">
        <v>455.58</v>
      </c>
    </row>
    <row r="14" spans="1:6" ht="13" x14ac:dyDescent="0.3">
      <c r="A14" s="48"/>
      <c r="B14" s="9"/>
      <c r="C14" s="41"/>
      <c r="D14" s="42"/>
    </row>
    <row r="15" spans="1:6" x14ac:dyDescent="0.25">
      <c r="A15" s="48"/>
      <c r="B15" s="41"/>
      <c r="C15" s="41"/>
      <c r="D15" s="42"/>
    </row>
    <row r="16" spans="1:6" ht="13" x14ac:dyDescent="0.3">
      <c r="A16" s="44"/>
      <c r="B16" s="45"/>
      <c r="C16" s="44"/>
      <c r="D16" s="49">
        <f>SUM(D10:D15)</f>
        <v>455.58</v>
      </c>
    </row>
    <row r="17" spans="1:69" ht="13" x14ac:dyDescent="0.3">
      <c r="A17" s="41"/>
      <c r="B17" s="9"/>
      <c r="C17" s="41"/>
      <c r="D17" s="10"/>
    </row>
    <row r="18" spans="1:69" s="50" customFormat="1" ht="13" x14ac:dyDescent="0.3">
      <c r="A18" s="51"/>
      <c r="B18" s="52"/>
      <c r="C18" s="51"/>
      <c r="D18" s="53">
        <f>SUM(D8+D16)</f>
        <v>37416.89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</row>
    <row r="19" spans="1:69" ht="13" x14ac:dyDescent="0.3">
      <c r="A19" s="41"/>
      <c r="B19" s="9"/>
      <c r="C19" s="41"/>
      <c r="D19" s="42"/>
    </row>
    <row r="20" spans="1:69" ht="13" customHeight="1" x14ac:dyDescent="0.3">
      <c r="A20" s="41"/>
      <c r="B20" s="243" t="s">
        <v>57</v>
      </c>
      <c r="C20" s="243"/>
      <c r="D20" s="168" t="s">
        <v>43</v>
      </c>
    </row>
    <row r="21" spans="1:69" x14ac:dyDescent="0.25">
      <c r="A21" s="48"/>
      <c r="B21" s="41" t="s">
        <v>30</v>
      </c>
      <c r="C21" s="41" t="s">
        <v>111</v>
      </c>
      <c r="D21" s="157">
        <v>1</v>
      </c>
    </row>
    <row r="22" spans="1:69" x14ac:dyDescent="0.25">
      <c r="A22" s="48"/>
      <c r="B22" s="41" t="s">
        <v>68</v>
      </c>
      <c r="C22" s="41" t="s">
        <v>106</v>
      </c>
      <c r="D22" s="157"/>
    </row>
    <row r="23" spans="1:69" x14ac:dyDescent="0.25">
      <c r="A23" s="48"/>
      <c r="B23" s="41" t="s">
        <v>69</v>
      </c>
      <c r="C23" s="41" t="s">
        <v>112</v>
      </c>
      <c r="D23" s="157"/>
    </row>
    <row r="24" spans="1:69" x14ac:dyDescent="0.25">
      <c r="A24" s="41"/>
      <c r="B24" s="41" t="s">
        <v>5</v>
      </c>
      <c r="C24" s="41" t="s">
        <v>45</v>
      </c>
      <c r="D24" s="157">
        <v>1</v>
      </c>
    </row>
    <row r="25" spans="1:69" ht="14" customHeight="1" x14ac:dyDescent="0.25">
      <c r="A25" s="41"/>
      <c r="B25" s="41" t="s">
        <v>11</v>
      </c>
      <c r="C25" s="41" t="s">
        <v>45</v>
      </c>
      <c r="D25" s="157">
        <v>1</v>
      </c>
    </row>
    <row r="26" spans="1:69" x14ac:dyDescent="0.25">
      <c r="A26" s="41"/>
      <c r="B26" s="41" t="s">
        <v>13</v>
      </c>
      <c r="C26" s="41" t="s">
        <v>45</v>
      </c>
      <c r="D26" s="157">
        <v>1</v>
      </c>
    </row>
    <row r="27" spans="1:69" x14ac:dyDescent="0.25">
      <c r="A27" s="41"/>
      <c r="B27" s="41" t="s">
        <v>10</v>
      </c>
      <c r="C27" s="41" t="s">
        <v>45</v>
      </c>
      <c r="D27" s="157">
        <v>1</v>
      </c>
    </row>
    <row r="28" spans="1:69" x14ac:dyDescent="0.25">
      <c r="A28" s="112"/>
      <c r="B28" s="11" t="s">
        <v>85</v>
      </c>
      <c r="C28" s="112" t="s">
        <v>88</v>
      </c>
      <c r="D28" s="158">
        <v>1</v>
      </c>
    </row>
    <row r="29" spans="1:69" x14ac:dyDescent="0.25">
      <c r="A29" s="112"/>
      <c r="C29" s="112"/>
      <c r="D29" s="158"/>
    </row>
    <row r="30" spans="1:69" ht="13" x14ac:dyDescent="0.3">
      <c r="A30" s="112"/>
      <c r="B30" s="118" t="s">
        <v>7</v>
      </c>
      <c r="C30" s="112"/>
      <c r="D30" s="113"/>
    </row>
    <row r="31" spans="1:69" x14ac:dyDescent="0.25">
      <c r="A31" s="67"/>
      <c r="B31" s="67" t="s">
        <v>55</v>
      </c>
      <c r="C31" s="67"/>
      <c r="D31" s="69"/>
    </row>
    <row r="32" spans="1:69" x14ac:dyDescent="0.25">
      <c r="A32" s="67"/>
      <c r="B32" s="67" t="s">
        <v>84</v>
      </c>
      <c r="C32" s="67"/>
      <c r="D32" s="69"/>
    </row>
    <row r="33" spans="1:4" x14ac:dyDescent="0.25">
      <c r="A33" s="67"/>
      <c r="B33" s="67"/>
      <c r="C33" s="67"/>
      <c r="D33" s="69"/>
    </row>
    <row r="34" spans="1:4" x14ac:dyDescent="0.25">
      <c r="A34" s="67"/>
      <c r="B34" s="67"/>
      <c r="C34" s="67"/>
      <c r="D34" s="69"/>
    </row>
  </sheetData>
  <sheetProtection selectLockedCells="1" selectUnlockedCells="1"/>
  <mergeCells count="2">
    <mergeCell ref="A1:D1"/>
    <mergeCell ref="B20:C20"/>
  </mergeCells>
  <pageMargins left="0.78749999999999998" right="0.78749999999999998" top="1.2194444444444446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Donal Lyons 2022</oddHeader>
    <oddFooter>&amp;C&amp;"Times New Roman,Regular"&amp;12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I39"/>
  <sheetViews>
    <sheetView view="pageLayout" topLeftCell="A19" zoomScaleNormal="105" workbookViewId="0">
      <selection activeCell="D21" sqref="D21"/>
    </sheetView>
  </sheetViews>
  <sheetFormatPr defaultColWidth="9.1796875" defaultRowHeight="12.5" x14ac:dyDescent="0.25"/>
  <cols>
    <col min="1" max="1" width="11.7265625" style="11" customWidth="1"/>
    <col min="2" max="2" width="43" style="11" customWidth="1"/>
    <col min="3" max="3" width="10.453125" style="11" customWidth="1"/>
    <col min="4" max="4" width="21.453125" style="43" customWidth="1"/>
    <col min="5" max="5" width="7.54296875" style="11" customWidth="1"/>
    <col min="6" max="6" width="13.81640625" style="11" customWidth="1"/>
    <col min="7" max="8" width="9.1796875" style="11"/>
    <col min="9" max="9" width="16" style="11" customWidth="1"/>
    <col min="10" max="16384" width="9.1796875" style="11"/>
  </cols>
  <sheetData>
    <row r="1" spans="1:9" ht="24.25" customHeight="1" x14ac:dyDescent="0.35">
      <c r="A1" s="242" t="s">
        <v>12</v>
      </c>
      <c r="B1" s="242"/>
      <c r="C1" s="242"/>
      <c r="D1" s="242"/>
    </row>
    <row r="2" spans="1:9" x14ac:dyDescent="0.25">
      <c r="A2" s="41"/>
      <c r="B2" s="41"/>
      <c r="C2" s="41"/>
      <c r="D2" s="42"/>
      <c r="I2" s="43"/>
    </row>
    <row r="3" spans="1:9" ht="13" x14ac:dyDescent="0.3">
      <c r="A3" s="41"/>
      <c r="B3" s="9" t="s">
        <v>0</v>
      </c>
      <c r="C3" s="41"/>
      <c r="D3" s="10" t="s">
        <v>1</v>
      </c>
      <c r="I3" s="43"/>
    </row>
    <row r="4" spans="1:9" x14ac:dyDescent="0.25">
      <c r="A4" s="41"/>
      <c r="B4" s="41" t="s">
        <v>27</v>
      </c>
      <c r="C4" s="41"/>
      <c r="D4" s="42">
        <v>26884.43</v>
      </c>
      <c r="I4" s="43"/>
    </row>
    <row r="5" spans="1:9" ht="25" x14ac:dyDescent="0.25">
      <c r="A5" s="41"/>
      <c r="B5" s="41" t="s">
        <v>185</v>
      </c>
      <c r="C5" s="41"/>
      <c r="D5" s="42">
        <v>4739.88</v>
      </c>
      <c r="I5" s="43"/>
    </row>
    <row r="6" spans="1:9" x14ac:dyDescent="0.25">
      <c r="A6" s="41"/>
      <c r="B6" s="41" t="s">
        <v>181</v>
      </c>
      <c r="C6" s="41"/>
      <c r="D6" s="42">
        <v>960</v>
      </c>
      <c r="I6" s="43"/>
    </row>
    <row r="7" spans="1:9" x14ac:dyDescent="0.25">
      <c r="A7" s="41"/>
      <c r="B7" s="41"/>
      <c r="C7" s="41"/>
      <c r="D7" s="42"/>
      <c r="I7" s="43"/>
    </row>
    <row r="8" spans="1:9" ht="13" x14ac:dyDescent="0.3">
      <c r="A8" s="44"/>
      <c r="B8" s="45"/>
      <c r="C8" s="45"/>
      <c r="D8" s="46">
        <f>SUM(D4:D7)</f>
        <v>32584.31</v>
      </c>
    </row>
    <row r="9" spans="1:9" ht="26" x14ac:dyDescent="0.3">
      <c r="A9" s="9" t="s">
        <v>2</v>
      </c>
      <c r="B9" s="9" t="s">
        <v>36</v>
      </c>
      <c r="C9" s="9" t="s">
        <v>3</v>
      </c>
      <c r="D9" s="10" t="s">
        <v>1</v>
      </c>
    </row>
    <row r="10" spans="1:9" ht="13.5" customHeight="1" x14ac:dyDescent="0.3">
      <c r="A10" s="9"/>
      <c r="B10" s="10" t="s">
        <v>34</v>
      </c>
      <c r="C10" s="9"/>
      <c r="D10" s="10"/>
    </row>
    <row r="11" spans="1:9" ht="25" customHeight="1" x14ac:dyDescent="0.25">
      <c r="A11" s="41" t="s">
        <v>144</v>
      </c>
      <c r="B11" s="42" t="s">
        <v>145</v>
      </c>
      <c r="C11" s="41" t="s">
        <v>130</v>
      </c>
      <c r="D11" s="42">
        <v>350.44</v>
      </c>
    </row>
    <row r="12" spans="1:9" ht="13.5" customHeight="1" x14ac:dyDescent="0.25">
      <c r="A12" s="41" t="s">
        <v>146</v>
      </c>
      <c r="B12" s="42" t="s">
        <v>147</v>
      </c>
      <c r="C12" s="41" t="s">
        <v>132</v>
      </c>
      <c r="D12" s="42">
        <v>366</v>
      </c>
    </row>
    <row r="13" spans="1:9" ht="13" customHeight="1" x14ac:dyDescent="0.25">
      <c r="A13" s="41"/>
      <c r="B13" s="41" t="s">
        <v>95</v>
      </c>
      <c r="C13" s="41"/>
      <c r="D13" s="42"/>
    </row>
    <row r="14" spans="1:9" ht="18" customHeight="1" x14ac:dyDescent="0.3">
      <c r="A14" s="41"/>
      <c r="B14" s="9" t="s">
        <v>35</v>
      </c>
      <c r="C14" s="41"/>
      <c r="D14" s="42"/>
    </row>
    <row r="15" spans="1:9" ht="18" customHeight="1" x14ac:dyDescent="0.25">
      <c r="A15" s="41"/>
      <c r="B15" s="41" t="s">
        <v>71</v>
      </c>
      <c r="C15" s="41"/>
      <c r="D15" s="42"/>
    </row>
    <row r="16" spans="1:9" ht="18" customHeight="1" x14ac:dyDescent="0.3">
      <c r="A16" s="41"/>
      <c r="B16" s="9"/>
      <c r="C16" s="41"/>
      <c r="D16" s="42"/>
    </row>
    <row r="17" spans="1:4" ht="18" customHeight="1" x14ac:dyDescent="0.3">
      <c r="A17" s="41"/>
      <c r="B17" s="9" t="s">
        <v>148</v>
      </c>
      <c r="C17" s="41"/>
      <c r="D17" s="42">
        <v>1500</v>
      </c>
    </row>
    <row r="18" spans="1:4" x14ac:dyDescent="0.25">
      <c r="A18" s="61"/>
      <c r="B18" s="41" t="s">
        <v>149</v>
      </c>
      <c r="C18" s="42"/>
      <c r="D18" s="62"/>
    </row>
    <row r="19" spans="1:4" ht="13" x14ac:dyDescent="0.3">
      <c r="A19" s="45" t="s">
        <v>4</v>
      </c>
      <c r="B19" s="45"/>
      <c r="C19" s="44"/>
      <c r="D19" s="49">
        <f>SUM(D11:D17)</f>
        <v>2216.44</v>
      </c>
    </row>
    <row r="20" spans="1:4" ht="13" x14ac:dyDescent="0.3">
      <c r="A20" s="41"/>
      <c r="B20" s="9"/>
      <c r="C20" s="41"/>
      <c r="D20" s="10"/>
    </row>
    <row r="21" spans="1:4" ht="13" x14ac:dyDescent="0.3">
      <c r="A21" s="58"/>
      <c r="B21" s="59" t="s">
        <v>4</v>
      </c>
      <c r="C21" s="58"/>
      <c r="D21" s="60">
        <f>D8+D19</f>
        <v>34800.75</v>
      </c>
    </row>
    <row r="22" spans="1:4" ht="13" x14ac:dyDescent="0.3">
      <c r="A22" s="41"/>
      <c r="B22" s="9"/>
      <c r="C22" s="41"/>
      <c r="D22" s="42"/>
    </row>
    <row r="23" spans="1:4" ht="13" x14ac:dyDescent="0.3">
      <c r="A23" s="41"/>
      <c r="B23" s="243" t="s">
        <v>49</v>
      </c>
      <c r="C23" s="243"/>
      <c r="D23" s="42" t="s">
        <v>43</v>
      </c>
    </row>
    <row r="24" spans="1:4" ht="25" x14ac:dyDescent="0.25">
      <c r="A24" s="48"/>
      <c r="B24" s="41" t="s">
        <v>28</v>
      </c>
      <c r="C24" s="41" t="s">
        <v>150</v>
      </c>
      <c r="D24" s="157">
        <v>0.93</v>
      </c>
    </row>
    <row r="25" spans="1:4" x14ac:dyDescent="0.25">
      <c r="A25" s="48"/>
      <c r="B25" s="41" t="s">
        <v>68</v>
      </c>
      <c r="C25" s="41" t="s">
        <v>106</v>
      </c>
      <c r="D25" s="157"/>
    </row>
    <row r="26" spans="1:4" x14ac:dyDescent="0.25">
      <c r="A26" s="48"/>
      <c r="B26" s="112" t="s">
        <v>69</v>
      </c>
      <c r="C26" s="41" t="s">
        <v>123</v>
      </c>
      <c r="D26" s="157"/>
    </row>
    <row r="27" spans="1:4" x14ac:dyDescent="0.25">
      <c r="A27" s="229"/>
      <c r="B27" s="67" t="s">
        <v>6</v>
      </c>
      <c r="C27" s="230" t="s">
        <v>88</v>
      </c>
      <c r="D27" s="158">
        <v>1</v>
      </c>
    </row>
    <row r="28" spans="1:4" ht="25" x14ac:dyDescent="0.25">
      <c r="A28" s="229"/>
      <c r="B28" s="67" t="s">
        <v>11</v>
      </c>
      <c r="C28" s="230" t="s">
        <v>48</v>
      </c>
      <c r="D28" s="158">
        <v>0.5</v>
      </c>
    </row>
    <row r="29" spans="1:4" x14ac:dyDescent="0.25">
      <c r="A29" s="229"/>
      <c r="B29" s="67" t="s">
        <v>10</v>
      </c>
      <c r="C29" s="230" t="s">
        <v>48</v>
      </c>
      <c r="D29" s="158">
        <v>0.5</v>
      </c>
    </row>
    <row r="30" spans="1:4" x14ac:dyDescent="0.25">
      <c r="A30" s="229"/>
      <c r="B30" s="67" t="s">
        <v>18</v>
      </c>
      <c r="C30" s="230" t="s">
        <v>65</v>
      </c>
      <c r="D30" s="158">
        <v>0.67</v>
      </c>
    </row>
    <row r="31" spans="1:4" x14ac:dyDescent="0.25">
      <c r="A31" s="112"/>
      <c r="B31" s="231"/>
      <c r="C31" s="112"/>
      <c r="D31" s="158"/>
    </row>
    <row r="32" spans="1:4" x14ac:dyDescent="0.25">
      <c r="D32" s="144"/>
    </row>
    <row r="33" spans="1:4" ht="13" x14ac:dyDescent="0.3">
      <c r="A33" s="67"/>
      <c r="B33" s="82" t="s">
        <v>7</v>
      </c>
      <c r="C33" s="67"/>
      <c r="D33" s="117"/>
    </row>
    <row r="34" spans="1:4" x14ac:dyDescent="0.25">
      <c r="A34" s="67"/>
      <c r="B34" s="67" t="s">
        <v>53</v>
      </c>
      <c r="C34" s="67"/>
      <c r="D34" s="117"/>
    </row>
    <row r="35" spans="1:4" x14ac:dyDescent="0.25">
      <c r="A35" s="67"/>
      <c r="B35" s="67"/>
      <c r="C35" s="67"/>
      <c r="D35" s="117"/>
    </row>
    <row r="36" spans="1:4" x14ac:dyDescent="0.25">
      <c r="A36" s="67"/>
      <c r="B36" s="67"/>
      <c r="C36" s="67"/>
      <c r="D36" s="117"/>
    </row>
    <row r="37" spans="1:4" x14ac:dyDescent="0.25">
      <c r="A37" s="67"/>
      <c r="B37" s="67"/>
      <c r="C37" s="67"/>
      <c r="D37" s="117"/>
    </row>
    <row r="38" spans="1:4" x14ac:dyDescent="0.25">
      <c r="A38" s="67"/>
      <c r="B38" s="67"/>
      <c r="C38" s="67"/>
      <c r="D38" s="117"/>
    </row>
    <row r="39" spans="1:4" x14ac:dyDescent="0.25">
      <c r="A39" s="115"/>
      <c r="B39" s="115"/>
      <c r="C39" s="115"/>
      <c r="D39" s="116"/>
    </row>
  </sheetData>
  <sheetProtection selectLockedCells="1" selectUnlockedCells="1"/>
  <mergeCells count="2">
    <mergeCell ref="A1:D1"/>
    <mergeCell ref="B23:C2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Michael Crowe 2022</oddHeader>
    <oddFooter>&amp;C&amp;"Times New Roman,Regular"&amp;12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E. Hoare 2022</vt:lpstr>
      <vt:lpstr>M. O'Connor 2022</vt:lpstr>
      <vt:lpstr>C. Higgins 2022</vt:lpstr>
      <vt:lpstr>J. Connolly 2022</vt:lpstr>
      <vt:lpstr>A. Cheevers 2022</vt:lpstr>
      <vt:lpstr>O. Hanley 2022</vt:lpstr>
      <vt:lpstr>I. Byrne 2022</vt:lpstr>
      <vt:lpstr>D. Lyons 2022</vt:lpstr>
      <vt:lpstr>M. Crowe 2022</vt:lpstr>
      <vt:lpstr>D. McDonnell 2022</vt:lpstr>
      <vt:lpstr>N. McNelis 2022</vt:lpstr>
      <vt:lpstr>N. Murphy 2022</vt:lpstr>
      <vt:lpstr>T. O'Flaherty 2022</vt:lpstr>
      <vt:lpstr>P. Keane 2022</vt:lpstr>
      <vt:lpstr>F. Fahy 2022</vt:lpstr>
      <vt:lpstr>M. Cubbard 2022</vt:lpstr>
      <vt:lpstr>N. Larkin 2022</vt:lpstr>
      <vt:lpstr>C Connolly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Lohan</dc:creator>
  <cp:lastModifiedBy>Geraldine Reilly</cp:lastModifiedBy>
  <cp:lastPrinted>2023-06-27T12:25:36Z</cp:lastPrinted>
  <dcterms:created xsi:type="dcterms:W3CDTF">2016-03-16T14:31:02Z</dcterms:created>
  <dcterms:modified xsi:type="dcterms:W3CDTF">2023-07-28T11:53:45Z</dcterms:modified>
</cp:coreProperties>
</file>