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Councillors\2021\"/>
    </mc:Choice>
  </mc:AlternateContent>
  <bookViews>
    <workbookView xWindow="0" yWindow="0" windowWidth="16380" windowHeight="8190" tabRatio="911" firstSheet="8" activeTab="17"/>
  </bookViews>
  <sheets>
    <sheet name="E. Hoare 2021" sheetId="26" r:id="rId1"/>
    <sheet name="M. O'Connor 2021" sheetId="25" r:id="rId2"/>
    <sheet name="C. Higgins 2021" sheetId="24" r:id="rId3"/>
    <sheet name="J. Connolly 2021" sheetId="23" r:id="rId4"/>
    <sheet name="A. Cheevers 2021" sheetId="22" r:id="rId5"/>
    <sheet name="O. Hanley 2021" sheetId="21" r:id="rId6"/>
    <sheet name="I. Byrne 2021" sheetId="1" r:id="rId7"/>
    <sheet name="D. Lyons 2021" sheetId="3" r:id="rId8"/>
    <sheet name="M. Crowe 2021" sheetId="4" r:id="rId9"/>
    <sheet name="D. McDonnell 2021" sheetId="5" r:id="rId10"/>
    <sheet name="N. McNelis 2021" sheetId="6" r:id="rId11"/>
    <sheet name="N. Murphy 2021" sheetId="8" r:id="rId12"/>
    <sheet name="T. O'Flaherty 2021" sheetId="9" r:id="rId13"/>
    <sheet name="P. Keane 2021" sheetId="10" r:id="rId14"/>
    <sheet name="F. Fahy 2021" sheetId="11" r:id="rId15"/>
    <sheet name="M. Cubbard 2021" sheetId="13" r:id="rId16"/>
    <sheet name="N. Larkin 2021" sheetId="16" r:id="rId17"/>
    <sheet name="C Connolly 2021" sheetId="20" r:id="rId18"/>
  </sheets>
  <calcPr calcId="152511"/>
</workbook>
</file>

<file path=xl/calcChain.xml><?xml version="1.0" encoding="utf-8"?>
<calcChain xmlns="http://schemas.openxmlformats.org/spreadsheetml/2006/main">
  <c r="D9" i="13" l="1"/>
  <c r="D10" i="25"/>
  <c r="D20" i="5" l="1"/>
  <c r="D18" i="13" l="1"/>
  <c r="D18" i="9"/>
  <c r="D16" i="8"/>
  <c r="D8" i="5" l="1"/>
  <c r="D23" i="5" s="1"/>
  <c r="D10" i="3"/>
  <c r="D18" i="11" l="1"/>
  <c r="D17" i="20" l="1"/>
  <c r="D8" i="16" l="1"/>
  <c r="D8" i="4"/>
  <c r="D18" i="26" l="1"/>
  <c r="D9" i="26"/>
  <c r="D17" i="25"/>
  <c r="D15" i="24"/>
  <c r="D8" i="24"/>
  <c r="D15" i="23"/>
  <c r="D8" i="23"/>
  <c r="D18" i="6"/>
  <c r="D14" i="6"/>
  <c r="D20" i="26" l="1"/>
  <c r="D19" i="25"/>
  <c r="D17" i="24"/>
  <c r="D17" i="23"/>
  <c r="D21" i="13"/>
  <c r="D8" i="22"/>
  <c r="D14" i="21"/>
  <c r="D8" i="21"/>
  <c r="D16" i="21" s="1"/>
  <c r="D17" i="22" l="1"/>
  <c r="D8" i="9"/>
  <c r="D9" i="11" l="1"/>
  <c r="D20" i="11" s="1"/>
  <c r="D9" i="10"/>
  <c r="D8" i="8"/>
  <c r="D9" i="6"/>
  <c r="D21" i="6" s="1"/>
  <c r="D8" i="1"/>
  <c r="D16" i="10" l="1"/>
  <c r="D18" i="3"/>
  <c r="D16" i="1" l="1"/>
  <c r="D20" i="9" l="1"/>
  <c r="D10" i="20"/>
  <c r="D14" i="16"/>
  <c r="D20" i="3"/>
  <c r="D16" i="16" l="1"/>
  <c r="D19" i="20"/>
  <c r="D18" i="10"/>
  <c r="D16" i="4"/>
  <c r="D18" i="1"/>
  <c r="D18" i="8"/>
</calcChain>
</file>

<file path=xl/sharedStrings.xml><?xml version="1.0" encoding="utf-8"?>
<sst xmlns="http://schemas.openxmlformats.org/spreadsheetml/2006/main" count="673" uniqueCount="169">
  <si>
    <t>Salary, Allowances, Miscellaneous Payment</t>
  </si>
  <si>
    <t>Payment</t>
  </si>
  <si>
    <t>Date</t>
  </si>
  <si>
    <t>Location</t>
  </si>
  <si>
    <t>Total</t>
  </si>
  <si>
    <t>Environment, Recreation &amp; Amenity SPC</t>
  </si>
  <si>
    <t>Planning SPC</t>
  </si>
  <si>
    <t>Elected as delegates to other bodies</t>
  </si>
  <si>
    <t>Lough Corrib Navigation Trustees</t>
  </si>
  <si>
    <t>Transportation SPC</t>
  </si>
  <si>
    <t>Joint Policing Committee</t>
  </si>
  <si>
    <t>Economic Development, Enterprise Support &amp; Culture SPC</t>
  </si>
  <si>
    <t>CLLR. MICHAEL CROWE</t>
  </si>
  <si>
    <t>Housing SPC</t>
  </si>
  <si>
    <t>Local Traveller Accommodation Consultative Committee</t>
  </si>
  <si>
    <t>CLLR. DECLAN MCDONNELL</t>
  </si>
  <si>
    <t>Corporate Policy Group</t>
  </si>
  <si>
    <t>CLLR. NIALL MCNELIS</t>
  </si>
  <si>
    <t>Procedures Committee</t>
  </si>
  <si>
    <t>Regional Health Forum West</t>
  </si>
  <si>
    <t>CLLR. TERRY O' FLAHERTY</t>
  </si>
  <si>
    <t xml:space="preserve">Environment, Recreation &amp; Amenity SPC </t>
  </si>
  <si>
    <t>CLLR. PETER KEANE</t>
  </si>
  <si>
    <t>CLLR. FRANK FAHY</t>
  </si>
  <si>
    <t>Galway City Joint Policing Committee</t>
  </si>
  <si>
    <t>Audit Committee</t>
  </si>
  <si>
    <t>Cllr. Noel Larkin</t>
  </si>
  <si>
    <t>Annual Allowance for attending meetings</t>
  </si>
  <si>
    <t>Annual Members allowance for attending meetings</t>
  </si>
  <si>
    <t xml:space="preserve">Mobile Phone allowance </t>
  </si>
  <si>
    <t>Councillors Basic Pay (subject to Taxation)</t>
  </si>
  <si>
    <t>City Council Meetings Attended – January to December</t>
  </si>
  <si>
    <t xml:space="preserve">City Council Meetings Attended </t>
  </si>
  <si>
    <t xml:space="preserve">City Council Meetings Attended – January to December </t>
  </si>
  <si>
    <t>Mobile Phone Allowance</t>
  </si>
  <si>
    <t>CLLR. COLLETTE CONNOLLY</t>
  </si>
  <si>
    <t xml:space="preserve">   </t>
  </si>
  <si>
    <t>Cllr Mike Cubbard</t>
  </si>
  <si>
    <t>Training</t>
  </si>
  <si>
    <t>Conferences</t>
  </si>
  <si>
    <t>Training / Conferences  Attended – January to December</t>
  </si>
  <si>
    <t xml:space="preserve">Training / Conferences  Attended – January – December </t>
  </si>
  <si>
    <t>Training:</t>
  </si>
  <si>
    <t>Conferences:</t>
  </si>
  <si>
    <t xml:space="preserve">Meetings Attended – January to December </t>
  </si>
  <si>
    <t xml:space="preserve">Training / Conferences  Attended – January to December </t>
  </si>
  <si>
    <t>Training / Conferences  Attended – January – December</t>
  </si>
  <si>
    <t>%</t>
  </si>
  <si>
    <t>3 of 4</t>
  </si>
  <si>
    <t>4 of 4</t>
  </si>
  <si>
    <t>Meetings Attended – January to December                              Attended</t>
  </si>
  <si>
    <t>5 of 5</t>
  </si>
  <si>
    <t>2 of 4</t>
  </si>
  <si>
    <t>Meetings Attended – January to December   Attended</t>
  </si>
  <si>
    <t>Galway Roscommom Education &amp; Training Board</t>
  </si>
  <si>
    <t xml:space="preserve">Association of Irish Local Government </t>
  </si>
  <si>
    <t>Meetings Attended – January to December            Attended</t>
  </si>
  <si>
    <t>Galway Roscommon Education Training Board</t>
  </si>
  <si>
    <t>Attended</t>
  </si>
  <si>
    <t>Northern &amp; Western Regional Assembly</t>
  </si>
  <si>
    <t>Meetings Attended – January to December    Attended</t>
  </si>
  <si>
    <t>Meetings Attended – January to December                 Attended</t>
  </si>
  <si>
    <t>Meetings Attended – January to December                   Attended</t>
  </si>
  <si>
    <t>Training / Conferences  Attended – Jan to Dec</t>
  </si>
  <si>
    <t>Meetings Attended – Jan to Dec                                      Attended</t>
  </si>
  <si>
    <t>Conference</t>
  </si>
  <si>
    <t>AILG</t>
  </si>
  <si>
    <t>Galway Salthill Failte Ltd. (Leisureland)</t>
  </si>
  <si>
    <t>External Audit Committee</t>
  </si>
  <si>
    <t>3 of 3</t>
  </si>
  <si>
    <t>2 of 3</t>
  </si>
  <si>
    <t>LCDC</t>
  </si>
  <si>
    <t>LTACC</t>
  </si>
  <si>
    <t>Local Area Committee Allowance</t>
  </si>
  <si>
    <t>Ordinary Meetings</t>
  </si>
  <si>
    <t>Special Meetings</t>
  </si>
  <si>
    <t>1 of 1</t>
  </si>
  <si>
    <t>7 of 7</t>
  </si>
  <si>
    <t>Climate Action, Environment, Recreation &amp; Amenity SPC</t>
  </si>
  <si>
    <t>Local Area Committee Allowance (subject to taxation)</t>
  </si>
  <si>
    <t>None</t>
  </si>
  <si>
    <t>Cllr. Owen Hanley</t>
  </si>
  <si>
    <t>City Council Meetings Attended – June to December</t>
  </si>
  <si>
    <t>Local Area Committee Allowance (subject to Taxation)</t>
  </si>
  <si>
    <t>Cllr. Alan Cheevers</t>
  </si>
  <si>
    <t>Transport SPC</t>
  </si>
  <si>
    <t>Procedures Meetings</t>
  </si>
  <si>
    <t>Local Area Committee Allowance(subject to taxation)</t>
  </si>
  <si>
    <t>NONE</t>
  </si>
  <si>
    <t>JPC Meeting</t>
  </si>
  <si>
    <t>Cllr. Clodagh Higgins</t>
  </si>
  <si>
    <t>Cllr. John Connolly</t>
  </si>
  <si>
    <t>Cllr. Martina O'Connor</t>
  </si>
  <si>
    <t>Cllr. Eddie Hoare</t>
  </si>
  <si>
    <t>Cllr. Donal Lyons</t>
  </si>
  <si>
    <t>National University of Ireland, Galway</t>
  </si>
  <si>
    <t>LAMA</t>
  </si>
  <si>
    <t>Galway Salthill Failte Ltd (Leisureland)</t>
  </si>
  <si>
    <t xml:space="preserve">Corporate Policy Group </t>
  </si>
  <si>
    <t>Mobile Phone allowance</t>
  </si>
  <si>
    <t>Galway Sports Partnership</t>
  </si>
  <si>
    <t>Total paid by Galway City Council</t>
  </si>
  <si>
    <t>Q1,2</t>
  </si>
  <si>
    <r>
      <t>Paid by Northern &amp; Western Regional Assembly (</t>
    </r>
    <r>
      <rPr>
        <b/>
        <sz val="10"/>
        <rFont val="Arial"/>
        <family val="2"/>
      </rPr>
      <t>€870 taxable</t>
    </r>
    <r>
      <rPr>
        <sz val="10"/>
        <rFont val="Arial"/>
        <family val="2"/>
      </rPr>
      <t>)</t>
    </r>
  </si>
  <si>
    <t>1 of 4</t>
  </si>
  <si>
    <t>SPC Chair Allowance</t>
  </si>
  <si>
    <t>5 of 7</t>
  </si>
  <si>
    <t>4 of 6</t>
  </si>
  <si>
    <t xml:space="preserve">Transport SPC Chair Allowance </t>
  </si>
  <si>
    <t>6 of 6</t>
  </si>
  <si>
    <t>CLLR. NIALL MURPHY</t>
  </si>
  <si>
    <t>Training / Conferences  Attended – January - December</t>
  </si>
  <si>
    <t>Meetings Attended – January to December                     Attended</t>
  </si>
  <si>
    <t>Meetings Attended – January to December                       Attended</t>
  </si>
  <si>
    <t xml:space="preserve">Planning SPC Chair Allowance </t>
  </si>
  <si>
    <t>Training / Conferences  Attended – June to December</t>
  </si>
  <si>
    <t>Meetings Attended – June to December                            Attended</t>
  </si>
  <si>
    <t>Meetings Attended – June to December 2020                                    Meetings attended</t>
  </si>
  <si>
    <t>These records verified as at 23rd March 2021</t>
  </si>
  <si>
    <t xml:space="preserve">SPC Chair Allowance </t>
  </si>
  <si>
    <t>Housing for All</t>
  </si>
  <si>
    <t>Carlingford</t>
  </si>
  <si>
    <r>
      <t xml:space="preserve">Housing SPC </t>
    </r>
    <r>
      <rPr>
        <i/>
        <sz val="10"/>
        <rFont val="Arial"/>
        <family val="2"/>
      </rPr>
      <t>(became member after 1st meeting)</t>
    </r>
  </si>
  <si>
    <t>12 of 12</t>
  </si>
  <si>
    <t>20.04.22</t>
  </si>
  <si>
    <t>Policy Forum for N.I. Keynote Seminar: Key priorities for housing policy in N.I.</t>
  </si>
  <si>
    <t>Online</t>
  </si>
  <si>
    <t>18 of 19</t>
  </si>
  <si>
    <t>19 of 19</t>
  </si>
  <si>
    <t>4 of 5</t>
  </si>
  <si>
    <t>16 of 19</t>
  </si>
  <si>
    <t>11 of 12</t>
  </si>
  <si>
    <t>CLLR. IMELDA BYRNE</t>
  </si>
  <si>
    <t xml:space="preserve"> </t>
  </si>
  <si>
    <t>3 of 6</t>
  </si>
  <si>
    <t>AILG Module 1</t>
  </si>
  <si>
    <t>Wicklow</t>
  </si>
  <si>
    <t>24th - 26th Sept</t>
  </si>
  <si>
    <t>22nd - 23rd Sept</t>
  </si>
  <si>
    <t>Health &amp; Safety in the Workplace</t>
  </si>
  <si>
    <t>Clonakilty</t>
  </si>
  <si>
    <t>15th - 17th Oct</t>
  </si>
  <si>
    <t xml:space="preserve">Aggregated Travel </t>
  </si>
  <si>
    <t>3rd - 4th Nov</t>
  </si>
  <si>
    <t>Sligo</t>
  </si>
  <si>
    <t>5 of 6</t>
  </si>
  <si>
    <t xml:space="preserve">4 of 4 </t>
  </si>
  <si>
    <t>Social Media - online course</t>
  </si>
  <si>
    <t xml:space="preserve">12 of 12 </t>
  </si>
  <si>
    <t>4th - 5th Nov</t>
  </si>
  <si>
    <t>LAMA Autumn Seminar</t>
  </si>
  <si>
    <t>The Fair Deal Scheme</t>
  </si>
  <si>
    <t>1st  - 3rd Oct</t>
  </si>
  <si>
    <t xml:space="preserve">Procedures Committee </t>
  </si>
  <si>
    <t>3 of 5</t>
  </si>
  <si>
    <t>6 of 7</t>
  </si>
  <si>
    <t>25th May</t>
  </si>
  <si>
    <t>Irish Classes</t>
  </si>
  <si>
    <t>2 of 5</t>
  </si>
  <si>
    <t>Mayor Allowance (June - December)</t>
  </si>
  <si>
    <t>A Practical Guide to Budget 2022</t>
  </si>
  <si>
    <t>3rd Jun - 4th Nov</t>
  </si>
  <si>
    <t xml:space="preserve"> 6 of 7</t>
  </si>
  <si>
    <t>29th-31st Oct</t>
  </si>
  <si>
    <t>17 of 19</t>
  </si>
  <si>
    <t>Recoup Training - Over Claim 5th Arpil 2019 and 12th March 2015</t>
  </si>
  <si>
    <t>Deputy Mayor Allowance (July - Dec)</t>
  </si>
  <si>
    <t>Mayor Allowance (Jan - June)</t>
  </si>
  <si>
    <t>Deputy Mayor Allowance (Jan - June)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</si>
</sst>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€&quot;#,##0.00;[Red]\-&quot;€&quot;#,##0.00"/>
    <numFmt numFmtId="165" formatCode="\€#,##0.00"/>
    <numFmt numFmtId="166" formatCode="[$€-83C]#,##0.00;[Red]\-[$€-83C]#,##0.00"/>
    <numFmt numFmtId="167" formatCode="[$€-1809]#,##0.00;[Red]\-[$€-1809]#,##0.00"/>
    <numFmt numFmtId="168" formatCode="#,###"/>
    <numFmt numFmtId="169" formatCode="dd/mm/yy"/>
  </numFmts>
  <fonts count="15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1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9"/>
        <bgColor indexed="57"/>
      </patternFill>
    </fill>
    <fill>
      <patternFill patternType="solid">
        <fgColor indexed="11"/>
        <bgColor indexed="57"/>
      </patternFill>
    </fill>
    <fill>
      <patternFill patternType="solid">
        <fgColor indexed="44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57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57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308">
    <xf numFmtId="0" fontId="0" fillId="0" borderId="0" xfId="0"/>
    <xf numFmtId="165" fontId="0" fillId="0" borderId="0" xfId="0" applyNumberFormat="1"/>
    <xf numFmtId="0" fontId="0" fillId="0" borderId="1" xfId="0" applyFont="1" applyFill="1" applyBorder="1"/>
    <xf numFmtId="165" fontId="0" fillId="0" borderId="1" xfId="0" applyNumberFormat="1" applyFill="1" applyBorder="1"/>
    <xf numFmtId="0" fontId="2" fillId="0" borderId="1" xfId="0" applyFont="1" applyFill="1" applyBorder="1"/>
    <xf numFmtId="165" fontId="2" fillId="0" borderId="1" xfId="0" applyNumberFormat="1" applyFont="1" applyFill="1" applyBorder="1"/>
    <xf numFmtId="0" fontId="0" fillId="2" borderId="1" xfId="0" applyFont="1" applyFill="1" applyBorder="1"/>
    <xf numFmtId="0" fontId="2" fillId="2" borderId="1" xfId="0" applyFont="1" applyFill="1" applyBorder="1"/>
    <xf numFmtId="166" fontId="2" fillId="2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5" fontId="2" fillId="2" borderId="1" xfId="0" applyNumberFormat="1" applyFont="1" applyFill="1" applyBorder="1"/>
    <xf numFmtId="0" fontId="0" fillId="3" borderId="1" xfId="0" applyFont="1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14" fontId="0" fillId="0" borderId="1" xfId="0" applyNumberFormat="1" applyFill="1" applyBorder="1"/>
    <xf numFmtId="0" fontId="0" fillId="0" borderId="1" xfId="0" applyBorder="1"/>
    <xf numFmtId="168" fontId="0" fillId="0" borderId="1" xfId="0" applyNumberFormat="1" applyBorder="1"/>
    <xf numFmtId="0" fontId="0" fillId="0" borderId="2" xfId="0" applyBorder="1"/>
    <xf numFmtId="165" fontId="0" fillId="0" borderId="2" xfId="0" applyNumberFormat="1" applyBorder="1"/>
    <xf numFmtId="169" fontId="5" fillId="0" borderId="1" xfId="0" applyNumberFormat="1" applyFont="1" applyFill="1" applyBorder="1"/>
    <xf numFmtId="0" fontId="5" fillId="0" borderId="1" xfId="0" applyFont="1" applyFill="1" applyBorder="1"/>
    <xf numFmtId="0" fontId="4" fillId="0" borderId="1" xfId="0" applyFont="1" applyBorder="1"/>
    <xf numFmtId="165" fontId="0" fillId="0" borderId="1" xfId="0" applyNumberFormat="1" applyFont="1" applyFill="1" applyBorder="1"/>
    <xf numFmtId="0" fontId="0" fillId="0" borderId="0" xfId="0" applyFill="1"/>
    <xf numFmtId="0" fontId="0" fillId="0" borderId="2" xfId="0" applyFont="1" applyBorder="1"/>
    <xf numFmtId="165" fontId="5" fillId="0" borderId="1" xfId="0" applyNumberFormat="1" applyFont="1" applyFill="1" applyBorder="1"/>
    <xf numFmtId="0" fontId="0" fillId="0" borderId="1" xfId="0" applyFont="1" applyBorder="1"/>
    <xf numFmtId="167" fontId="5" fillId="0" borderId="1" xfId="0" applyNumberFormat="1" applyFont="1" applyFill="1" applyBorder="1" applyAlignment="1">
      <alignment wrapText="1"/>
    </xf>
    <xf numFmtId="169" fontId="0" fillId="0" borderId="1" xfId="0" applyNumberFormat="1" applyFill="1" applyBorder="1"/>
    <xf numFmtId="167" fontId="0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9" fillId="0" borderId="1" xfId="0" applyFont="1" applyFill="1" applyBorder="1"/>
    <xf numFmtId="165" fontId="9" fillId="0" borderId="1" xfId="0" applyNumberFormat="1" applyFont="1" applyFill="1" applyBorder="1"/>
    <xf numFmtId="0" fontId="10" fillId="2" borderId="1" xfId="0" applyFont="1" applyFill="1" applyBorder="1"/>
    <xf numFmtId="166" fontId="10" fillId="2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165" fontId="10" fillId="0" borderId="1" xfId="0" applyNumberFormat="1" applyFont="1" applyFill="1" applyBorder="1" applyAlignment="1">
      <alignment wrapText="1"/>
    </xf>
    <xf numFmtId="0" fontId="11" fillId="0" borderId="1" xfId="0" applyFont="1" applyFill="1" applyBorder="1"/>
    <xf numFmtId="167" fontId="11" fillId="0" borderId="1" xfId="0" applyNumberFormat="1" applyFont="1" applyFill="1" applyBorder="1" applyAlignment="1">
      <alignment wrapText="1"/>
    </xf>
    <xf numFmtId="0" fontId="9" fillId="2" borderId="1" xfId="0" applyFont="1" applyFill="1" applyBorder="1"/>
    <xf numFmtId="165" fontId="10" fillId="2" borderId="1" xfId="0" applyNumberFormat="1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10" fillId="3" borderId="1" xfId="0" applyFont="1" applyFill="1" applyBorder="1"/>
    <xf numFmtId="0" fontId="9" fillId="3" borderId="1" xfId="0" applyFont="1" applyFill="1" applyBorder="1"/>
    <xf numFmtId="165" fontId="10" fillId="3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165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165" fontId="0" fillId="0" borderId="0" xfId="0" applyNumberFormat="1" applyAlignment="1">
      <alignment wrapText="1"/>
    </xf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wrapText="1"/>
    </xf>
    <xf numFmtId="169" fontId="0" fillId="0" borderId="1" xfId="0" applyNumberFormat="1" applyFont="1" applyFill="1" applyBorder="1" applyAlignment="1">
      <alignment wrapText="1"/>
    </xf>
    <xf numFmtId="165" fontId="0" fillId="0" borderId="1" xfId="0" applyNumberFormat="1" applyFon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165" fontId="8" fillId="4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8" fontId="0" fillId="0" borderId="1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Fill="1" applyBorder="1"/>
    <xf numFmtId="169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wrapText="1"/>
    </xf>
    <xf numFmtId="14" fontId="5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wrapText="1"/>
    </xf>
    <xf numFmtId="166" fontId="2" fillId="0" borderId="1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6" fontId="2" fillId="6" borderId="1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165" fontId="0" fillId="0" borderId="3" xfId="0" applyNumberForma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165" fontId="2" fillId="0" borderId="3" xfId="0" applyNumberFormat="1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165" fontId="0" fillId="0" borderId="3" xfId="0" applyNumberFormat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66" fontId="2" fillId="2" borderId="3" xfId="0" applyNumberFormat="1" applyFont="1" applyFill="1" applyBorder="1" applyAlignment="1">
      <alignment wrapText="1"/>
    </xf>
    <xf numFmtId="14" fontId="0" fillId="0" borderId="3" xfId="0" applyNumberFormat="1" applyFill="1" applyBorder="1" applyAlignment="1">
      <alignment wrapText="1"/>
    </xf>
    <xf numFmtId="165" fontId="0" fillId="0" borderId="3" xfId="0" applyNumberFormat="1" applyFont="1" applyFill="1" applyBorder="1" applyAlignment="1">
      <alignment wrapText="1"/>
    </xf>
    <xf numFmtId="14" fontId="5" fillId="0" borderId="3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165" fontId="2" fillId="2" borderId="3" xfId="0" applyNumberFormat="1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165" fontId="2" fillId="3" borderId="3" xfId="0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168" fontId="0" fillId="0" borderId="3" xfId="0" applyNumberFormat="1" applyBorder="1" applyAlignment="1">
      <alignment wrapText="1"/>
    </xf>
    <xf numFmtId="0" fontId="0" fillId="0" borderId="3" xfId="0" applyFont="1" applyBorder="1" applyAlignment="1">
      <alignment wrapText="1"/>
    </xf>
    <xf numFmtId="165" fontId="5" fillId="0" borderId="3" xfId="0" applyNumberFormat="1" applyFont="1" applyFill="1" applyBorder="1" applyAlignment="1">
      <alignment wrapText="1"/>
    </xf>
    <xf numFmtId="165" fontId="8" fillId="0" borderId="3" xfId="0" applyNumberFormat="1" applyFont="1" applyFill="1" applyBorder="1" applyAlignment="1">
      <alignment wrapText="1"/>
    </xf>
    <xf numFmtId="165" fontId="5" fillId="0" borderId="3" xfId="0" applyNumberFormat="1" applyFont="1" applyBorder="1" applyAlignment="1">
      <alignment wrapText="1"/>
    </xf>
    <xf numFmtId="166" fontId="8" fillId="2" borderId="3" xfId="0" applyNumberFormat="1" applyFont="1" applyFill="1" applyBorder="1" applyAlignment="1">
      <alignment wrapText="1"/>
    </xf>
    <xf numFmtId="167" fontId="5" fillId="0" borderId="3" xfId="0" applyNumberFormat="1" applyFont="1" applyFill="1" applyBorder="1" applyAlignment="1">
      <alignment wrapText="1"/>
    </xf>
    <xf numFmtId="169" fontId="0" fillId="0" borderId="3" xfId="0" applyNumberFormat="1" applyBorder="1" applyAlignment="1">
      <alignment wrapText="1"/>
    </xf>
    <xf numFmtId="0" fontId="5" fillId="0" borderId="3" xfId="0" applyFont="1" applyBorder="1" applyAlignment="1">
      <alignment wrapText="1"/>
    </xf>
    <xf numFmtId="165" fontId="8" fillId="3" borderId="3" xfId="0" applyNumberFormat="1" applyFont="1" applyFill="1" applyBorder="1" applyAlignment="1">
      <alignment wrapText="1"/>
    </xf>
    <xf numFmtId="168" fontId="5" fillId="0" borderId="3" xfId="0" applyNumberFormat="1" applyFont="1" applyBorder="1" applyAlignment="1">
      <alignment wrapText="1"/>
    </xf>
    <xf numFmtId="169" fontId="0" fillId="0" borderId="3" xfId="0" applyNumberFormat="1" applyFill="1" applyBorder="1" applyAlignment="1">
      <alignment wrapText="1"/>
    </xf>
    <xf numFmtId="0" fontId="9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0" borderId="3" xfId="0" applyBorder="1"/>
    <xf numFmtId="165" fontId="0" fillId="0" borderId="3" xfId="0" applyNumberFormat="1" applyBorder="1"/>
    <xf numFmtId="0" fontId="0" fillId="0" borderId="0" xfId="0" applyBorder="1" applyAlignment="1">
      <alignment wrapText="1"/>
    </xf>
    <xf numFmtId="165" fontId="0" fillId="0" borderId="0" xfId="0" applyNumberFormat="1" applyFill="1" applyBorder="1" applyAlignment="1">
      <alignment wrapText="1"/>
    </xf>
    <xf numFmtId="165" fontId="5" fillId="0" borderId="0" xfId="0" applyNumberFormat="1" applyFont="1" applyBorder="1" applyAlignment="1">
      <alignment wrapText="1"/>
    </xf>
    <xf numFmtId="168" fontId="5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9" fillId="0" borderId="3" xfId="0" applyFont="1" applyBorder="1"/>
    <xf numFmtId="165" fontId="0" fillId="0" borderId="0" xfId="0" applyNumberFormat="1" applyBorder="1" applyAlignment="1">
      <alignment wrapText="1"/>
    </xf>
    <xf numFmtId="0" fontId="0" fillId="0" borderId="5" xfId="0" applyFont="1" applyBorder="1"/>
    <xf numFmtId="168" fontId="0" fillId="0" borderId="5" xfId="0" applyNumberFormat="1" applyBorder="1"/>
    <xf numFmtId="0" fontId="0" fillId="0" borderId="3" xfId="0" applyFont="1" applyFill="1" applyBorder="1"/>
    <xf numFmtId="0" fontId="2" fillId="0" borderId="3" xfId="0" applyFont="1" applyFill="1" applyBorder="1" applyAlignment="1">
      <alignment horizontal="center"/>
    </xf>
    <xf numFmtId="165" fontId="0" fillId="0" borderId="3" xfId="0" applyNumberFormat="1" applyFill="1" applyBorder="1"/>
    <xf numFmtId="0" fontId="2" fillId="0" borderId="3" xfId="0" applyFont="1" applyFill="1" applyBorder="1"/>
    <xf numFmtId="165" fontId="2" fillId="0" borderId="3" xfId="0" applyNumberFormat="1" applyFont="1" applyFill="1" applyBorder="1"/>
    <xf numFmtId="0" fontId="0" fillId="0" borderId="3" xfId="0" applyFill="1" applyBorder="1"/>
    <xf numFmtId="0" fontId="0" fillId="2" borderId="3" xfId="0" applyFont="1" applyFill="1" applyBorder="1"/>
    <xf numFmtId="0" fontId="2" fillId="2" borderId="3" xfId="0" applyFont="1" applyFill="1" applyBorder="1"/>
    <xf numFmtId="166" fontId="2" fillId="2" borderId="3" xfId="0" applyNumberFormat="1" applyFont="1" applyFill="1" applyBorder="1"/>
    <xf numFmtId="14" fontId="0" fillId="0" borderId="3" xfId="0" applyNumberFormat="1" applyFill="1" applyBorder="1"/>
    <xf numFmtId="0" fontId="0" fillId="3" borderId="3" xfId="0" applyFont="1" applyFill="1" applyBorder="1"/>
    <xf numFmtId="0" fontId="2" fillId="3" borderId="3" xfId="0" applyFont="1" applyFill="1" applyBorder="1"/>
    <xf numFmtId="165" fontId="2" fillId="3" borderId="3" xfId="0" applyNumberFormat="1" applyFont="1" applyFill="1" applyBorder="1"/>
    <xf numFmtId="0" fontId="4" fillId="0" borderId="3" xfId="0" applyFont="1" applyBorder="1"/>
    <xf numFmtId="168" fontId="0" fillId="0" borderId="3" xfId="0" applyNumberFormat="1" applyBorder="1"/>
    <xf numFmtId="0" fontId="0" fillId="0" borderId="4" xfId="0" applyBorder="1" applyAlignment="1">
      <alignment wrapText="1"/>
    </xf>
    <xf numFmtId="165" fontId="0" fillId="0" borderId="4" xfId="0" applyNumberFormat="1" applyBorder="1" applyAlignment="1">
      <alignment wrapText="1"/>
    </xf>
    <xf numFmtId="0" fontId="0" fillId="0" borderId="4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165" fontId="0" fillId="0" borderId="5" xfId="0" applyNumberFormat="1" applyBorder="1" applyAlignment="1">
      <alignment wrapText="1"/>
    </xf>
    <xf numFmtId="3" fontId="0" fillId="0" borderId="3" xfId="0" applyNumberFormat="1" applyBorder="1" applyAlignment="1">
      <alignment wrapText="1"/>
    </xf>
    <xf numFmtId="0" fontId="2" fillId="0" borderId="3" xfId="0" applyFont="1" applyBorder="1"/>
    <xf numFmtId="0" fontId="4" fillId="0" borderId="4" xfId="0" applyFont="1" applyBorder="1" applyAlignment="1">
      <alignment wrapText="1"/>
    </xf>
    <xf numFmtId="0" fontId="0" fillId="0" borderId="0" xfId="0" applyBorder="1"/>
    <xf numFmtId="165" fontId="0" fillId="0" borderId="0" xfId="0" applyNumberFormat="1" applyFill="1" applyBorder="1"/>
    <xf numFmtId="0" fontId="0" fillId="0" borderId="4" xfId="0" applyBorder="1"/>
    <xf numFmtId="0" fontId="0" fillId="0" borderId="0" xfId="0" applyFont="1"/>
    <xf numFmtId="0" fontId="2" fillId="5" borderId="1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wrapText="1"/>
    </xf>
    <xf numFmtId="166" fontId="2" fillId="8" borderId="1" xfId="0" applyNumberFormat="1" applyFont="1" applyFill="1" applyBorder="1" applyAlignment="1">
      <alignment wrapText="1"/>
    </xf>
    <xf numFmtId="14" fontId="0" fillId="8" borderId="1" xfId="0" applyNumberFormat="1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14" fontId="0" fillId="8" borderId="1" xfId="0" applyNumberFormat="1" applyFill="1" applyBorder="1" applyAlignment="1">
      <alignment wrapText="1"/>
    </xf>
    <xf numFmtId="17" fontId="5" fillId="0" borderId="1" xfId="0" applyNumberFormat="1" applyFont="1" applyFill="1" applyBorder="1"/>
    <xf numFmtId="14" fontId="0" fillId="6" borderId="1" xfId="0" applyNumberFormat="1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9" borderId="1" xfId="0" applyFont="1" applyFill="1" applyBorder="1"/>
    <xf numFmtId="0" fontId="2" fillId="9" borderId="1" xfId="0" applyFont="1" applyFill="1" applyBorder="1"/>
    <xf numFmtId="0" fontId="0" fillId="10" borderId="1" xfId="0" applyFont="1" applyFill="1" applyBorder="1"/>
    <xf numFmtId="0" fontId="2" fillId="10" borderId="1" xfId="0" applyFont="1" applyFill="1" applyBorder="1"/>
    <xf numFmtId="165" fontId="2" fillId="10" borderId="1" xfId="0" applyNumberFormat="1" applyFont="1" applyFill="1" applyBorder="1"/>
    <xf numFmtId="14" fontId="5" fillId="11" borderId="3" xfId="0" applyNumberFormat="1" applyFont="1" applyFill="1" applyBorder="1" applyAlignment="1">
      <alignment wrapText="1"/>
    </xf>
    <xf numFmtId="0" fontId="5" fillId="11" borderId="3" xfId="0" applyFont="1" applyFill="1" applyBorder="1" applyAlignment="1">
      <alignment wrapText="1"/>
    </xf>
    <xf numFmtId="165" fontId="8" fillId="11" borderId="3" xfId="0" applyNumberFormat="1" applyFont="1" applyFill="1" applyBorder="1" applyAlignment="1">
      <alignment wrapText="1"/>
    </xf>
    <xf numFmtId="0" fontId="0" fillId="12" borderId="1" xfId="0" applyFont="1" applyFill="1" applyBorder="1"/>
    <xf numFmtId="0" fontId="0" fillId="0" borderId="1" xfId="0" applyFill="1" applyBorder="1" applyAlignment="1">
      <alignment horizontal="right" wrapText="1"/>
    </xf>
    <xf numFmtId="0" fontId="0" fillId="8" borderId="1" xfId="0" applyFont="1" applyFill="1" applyBorder="1"/>
    <xf numFmtId="0" fontId="2" fillId="8" borderId="1" xfId="0" applyFont="1" applyFill="1" applyBorder="1"/>
    <xf numFmtId="165" fontId="2" fillId="8" borderId="1" xfId="0" applyNumberFormat="1" applyFont="1" applyFill="1" applyBorder="1"/>
    <xf numFmtId="0" fontId="0" fillId="8" borderId="0" xfId="0" applyFill="1"/>
    <xf numFmtId="0" fontId="2" fillId="12" borderId="1" xfId="0" applyFont="1" applyFill="1" applyBorder="1"/>
    <xf numFmtId="165" fontId="2" fillId="12" borderId="1" xfId="0" applyNumberFormat="1" applyFont="1" applyFill="1" applyBorder="1"/>
    <xf numFmtId="0" fontId="0" fillId="8" borderId="1" xfId="0" applyFont="1" applyFill="1" applyBorder="1" applyAlignment="1">
      <alignment wrapText="1"/>
    </xf>
    <xf numFmtId="166" fontId="0" fillId="8" borderId="1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3" fontId="0" fillId="0" borderId="0" xfId="0" applyNumberForma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" fontId="0" fillId="0" borderId="3" xfId="0" applyNumberFormat="1" applyFont="1" applyFill="1" applyBorder="1" applyAlignment="1">
      <alignment horizontal="right" wrapText="1"/>
    </xf>
    <xf numFmtId="14" fontId="5" fillId="0" borderId="3" xfId="0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0" fillId="12" borderId="3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10" fontId="0" fillId="0" borderId="3" xfId="0" applyNumberFormat="1" applyFill="1" applyBorder="1"/>
    <xf numFmtId="9" fontId="0" fillId="0" borderId="1" xfId="0" applyNumberFormat="1" applyFill="1" applyBorder="1" applyAlignment="1">
      <alignment wrapText="1"/>
    </xf>
    <xf numFmtId="9" fontId="0" fillId="0" borderId="4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9" fontId="0" fillId="0" borderId="4" xfId="0" applyNumberFormat="1" applyFill="1" applyBorder="1"/>
    <xf numFmtId="9" fontId="0" fillId="0" borderId="3" xfId="0" applyNumberFormat="1" applyFill="1" applyBorder="1"/>
    <xf numFmtId="9" fontId="0" fillId="0" borderId="3" xfId="0" applyNumberFormat="1" applyBorder="1"/>
    <xf numFmtId="0" fontId="0" fillId="0" borderId="4" xfId="0" applyFill="1" applyBorder="1"/>
    <xf numFmtId="0" fontId="2" fillId="5" borderId="1" xfId="0" applyFont="1" applyFill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0" fontId="0" fillId="0" borderId="3" xfId="0" applyNumberFormat="1" applyFill="1" applyBorder="1" applyAlignment="1">
      <alignment wrapText="1"/>
    </xf>
    <xf numFmtId="14" fontId="2" fillId="0" borderId="3" xfId="0" applyNumberFormat="1" applyFont="1" applyFill="1" applyBorder="1" applyAlignment="1">
      <alignment wrapText="1"/>
    </xf>
    <xf numFmtId="165" fontId="0" fillId="0" borderId="3" xfId="0" applyNumberForma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/>
    <xf numFmtId="165" fontId="0" fillId="0" borderId="1" xfId="0" applyNumberForma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9" fontId="5" fillId="0" borderId="3" xfId="1" applyFont="1" applyFill="1" applyBorder="1" applyAlignment="1">
      <alignment wrapText="1"/>
    </xf>
    <xf numFmtId="9" fontId="5" fillId="0" borderId="3" xfId="1" applyFont="1" applyBorder="1" applyAlignment="1">
      <alignment wrapText="1"/>
    </xf>
    <xf numFmtId="165" fontId="5" fillId="13" borderId="3" xfId="0" applyNumberFormat="1" applyFont="1" applyFill="1" applyBorder="1" applyAlignment="1">
      <alignment horizontal="right" wrapText="1"/>
    </xf>
    <xf numFmtId="0" fontId="0" fillId="0" borderId="0" xfId="0" applyNumberFormat="1"/>
    <xf numFmtId="16" fontId="0" fillId="0" borderId="1" xfId="0" applyNumberFormat="1" applyFill="1" applyBorder="1" applyAlignment="1">
      <alignment horizontal="left"/>
    </xf>
    <xf numFmtId="165" fontId="2" fillId="13" borderId="1" xfId="0" applyNumberFormat="1" applyFont="1" applyFill="1" applyBorder="1" applyAlignment="1">
      <alignment horizontal="right"/>
    </xf>
    <xf numFmtId="9" fontId="0" fillId="0" borderId="1" xfId="1" applyFont="1" applyFill="1" applyBorder="1"/>
    <xf numFmtId="9" fontId="0" fillId="0" borderId="1" xfId="1" applyFont="1" applyBorder="1"/>
    <xf numFmtId="0" fontId="0" fillId="0" borderId="0" xfId="0" applyFont="1" applyAlignment="1">
      <alignment wrapText="1"/>
    </xf>
    <xf numFmtId="9" fontId="0" fillId="0" borderId="1" xfId="1" applyFont="1" applyFill="1" applyBorder="1" applyAlignment="1">
      <alignment wrapText="1"/>
    </xf>
    <xf numFmtId="169" fontId="0" fillId="0" borderId="3" xfId="0" applyNumberFormat="1" applyFont="1" applyFill="1" applyBorder="1" applyAlignment="1">
      <alignment wrapText="1"/>
    </xf>
    <xf numFmtId="9" fontId="0" fillId="0" borderId="4" xfId="1" applyFont="1" applyBorder="1"/>
    <xf numFmtId="9" fontId="0" fillId="0" borderId="3" xfId="1" applyFont="1" applyFill="1" applyBorder="1"/>
    <xf numFmtId="14" fontId="0" fillId="0" borderId="3" xfId="0" applyNumberFormat="1" applyFont="1" applyBorder="1" applyAlignment="1">
      <alignment wrapText="1"/>
    </xf>
    <xf numFmtId="9" fontId="0" fillId="0" borderId="3" xfId="1" applyFont="1" applyFill="1" applyBorder="1" applyAlignment="1">
      <alignment wrapText="1"/>
    </xf>
    <xf numFmtId="9" fontId="0" fillId="0" borderId="3" xfId="1" applyFont="1" applyBorder="1" applyAlignment="1">
      <alignment wrapText="1"/>
    </xf>
    <xf numFmtId="9" fontId="0" fillId="0" borderId="1" xfId="1" applyFont="1" applyBorder="1" applyAlignment="1">
      <alignment horizontal="right" wrapText="1"/>
    </xf>
    <xf numFmtId="9" fontId="0" fillId="0" borderId="1" xfId="1" applyFont="1" applyBorder="1" applyAlignment="1">
      <alignment wrapText="1"/>
    </xf>
    <xf numFmtId="9" fontId="9" fillId="0" borderId="1" xfId="0" applyNumberFormat="1" applyFont="1" applyFill="1" applyBorder="1"/>
    <xf numFmtId="9" fontId="9" fillId="0" borderId="1" xfId="0" applyNumberFormat="1" applyFont="1" applyBorder="1"/>
    <xf numFmtId="9" fontId="0" fillId="0" borderId="1" xfId="0" applyNumberFormat="1" applyBorder="1" applyAlignment="1">
      <alignment wrapText="1"/>
    </xf>
    <xf numFmtId="9" fontId="0" fillId="0" borderId="4" xfId="0" applyNumberFormat="1" applyBorder="1" applyAlignment="1">
      <alignment wrapText="1"/>
    </xf>
    <xf numFmtId="14" fontId="0" fillId="0" borderId="4" xfId="0" applyNumberFormat="1" applyFill="1" applyBorder="1"/>
    <xf numFmtId="165" fontId="9" fillId="0" borderId="1" xfId="0" applyNumberFormat="1" applyFont="1" applyFill="1" applyBorder="1" applyAlignment="1">
      <alignment horizontal="center"/>
    </xf>
    <xf numFmtId="16" fontId="0" fillId="0" borderId="1" xfId="0" applyNumberFormat="1" applyFill="1" applyBorder="1" applyAlignment="1">
      <alignment horizontal="right" wrapText="1"/>
    </xf>
    <xf numFmtId="0" fontId="0" fillId="0" borderId="4" xfId="0" applyNumberFormat="1" applyFill="1" applyBorder="1"/>
    <xf numFmtId="49" fontId="0" fillId="8" borderId="1" xfId="0" applyNumberFormat="1" applyFont="1" applyFill="1" applyBorder="1" applyAlignment="1">
      <alignment wrapText="1"/>
    </xf>
    <xf numFmtId="10" fontId="0" fillId="0" borderId="3" xfId="0" applyNumberFormat="1" applyBorder="1" applyAlignment="1">
      <alignment horizontal="right" wrapText="1"/>
    </xf>
    <xf numFmtId="9" fontId="0" fillId="0" borderId="1" xfId="1" applyNumberFormat="1" applyFont="1" applyFill="1" applyBorder="1"/>
    <xf numFmtId="9" fontId="0" fillId="0" borderId="3" xfId="0" applyNumberFormat="1" applyFill="1" applyBorder="1" applyAlignment="1">
      <alignment wrapText="1"/>
    </xf>
    <xf numFmtId="49" fontId="5" fillId="0" borderId="3" xfId="0" applyNumberFormat="1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49" fontId="0" fillId="0" borderId="3" xfId="0" applyNumberFormat="1" applyFill="1" applyBorder="1" applyAlignment="1">
      <alignment wrapText="1"/>
    </xf>
    <xf numFmtId="0" fontId="0" fillId="6" borderId="0" xfId="0" applyFill="1"/>
    <xf numFmtId="165" fontId="0" fillId="6" borderId="1" xfId="0" applyNumberFormat="1" applyFill="1" applyBorder="1"/>
    <xf numFmtId="169" fontId="0" fillId="0" borderId="1" xfId="0" applyNumberFormat="1" applyFill="1" applyBorder="1" applyAlignment="1">
      <alignment wrapText="1"/>
    </xf>
    <xf numFmtId="16" fontId="0" fillId="6" borderId="1" xfId="0" applyNumberFormat="1" applyFill="1" applyBorder="1" applyAlignment="1">
      <alignment horizontal="left"/>
    </xf>
    <xf numFmtId="165" fontId="0" fillId="6" borderId="1" xfId="0" applyNumberForma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66" fontId="2" fillId="0" borderId="3" xfId="0" applyNumberFormat="1" applyFont="1" applyFill="1" applyBorder="1" applyAlignment="1">
      <alignment wrapText="1"/>
    </xf>
    <xf numFmtId="165" fontId="8" fillId="6" borderId="1" xfId="0" applyNumberFormat="1" applyFont="1" applyFill="1" applyBorder="1"/>
    <xf numFmtId="0" fontId="2" fillId="0" borderId="3" xfId="0" applyFont="1" applyBorder="1" applyAlignment="1">
      <alignment wrapText="1"/>
    </xf>
    <xf numFmtId="9" fontId="0" fillId="0" borderId="3" xfId="1" applyNumberFormat="1" applyFont="1" applyBorder="1" applyAlignment="1">
      <alignment wrapText="1"/>
    </xf>
    <xf numFmtId="0" fontId="0" fillId="6" borderId="3" xfId="0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166" fontId="2" fillId="6" borderId="3" xfId="0" applyNumberFormat="1" applyFont="1" applyFill="1" applyBorder="1" applyAlignment="1">
      <alignment wrapText="1"/>
    </xf>
    <xf numFmtId="165" fontId="0" fillId="6" borderId="3" xfId="0" applyNumberFormat="1" applyFont="1" applyFill="1" applyBorder="1" applyAlignment="1">
      <alignment wrapText="1"/>
    </xf>
    <xf numFmtId="9" fontId="0" fillId="0" borderId="3" xfId="1" applyNumberFormat="1" applyFont="1" applyBorder="1" applyAlignment="1">
      <alignment horizontal="right" wrapText="1"/>
    </xf>
    <xf numFmtId="9" fontId="0" fillId="0" borderId="3" xfId="0" applyNumberFormat="1" applyBorder="1" applyAlignment="1">
      <alignment horizontal="right" wrapText="1"/>
    </xf>
    <xf numFmtId="0" fontId="0" fillId="0" borderId="0" xfId="0" applyFont="1" applyFill="1" applyBorder="1"/>
    <xf numFmtId="9" fontId="0" fillId="0" borderId="0" xfId="1" applyFont="1" applyBorder="1"/>
    <xf numFmtId="9" fontId="0" fillId="0" borderId="3" xfId="1" applyNumberFormat="1" applyFont="1" applyFill="1" applyBorder="1" applyAlignment="1">
      <alignment wrapText="1"/>
    </xf>
    <xf numFmtId="0" fontId="0" fillId="8" borderId="3" xfId="0" applyFont="1" applyFill="1" applyBorder="1"/>
    <xf numFmtId="0" fontId="2" fillId="8" borderId="3" xfId="0" applyFont="1" applyFill="1" applyBorder="1"/>
    <xf numFmtId="165" fontId="2" fillId="8" borderId="3" xfId="0" applyNumberFormat="1" applyFont="1" applyFill="1" applyBorder="1"/>
    <xf numFmtId="14" fontId="9" fillId="0" borderId="3" xfId="0" applyNumberFormat="1" applyFont="1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14" borderId="1" xfId="0" applyNumberForma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166" fontId="2" fillId="14" borderId="1" xfId="0" applyNumberFormat="1" applyFont="1" applyFill="1" applyBorder="1" applyAlignment="1">
      <alignment wrapText="1"/>
    </xf>
    <xf numFmtId="0" fontId="0" fillId="0" borderId="7" xfId="0" applyFill="1" applyBorder="1"/>
    <xf numFmtId="0" fontId="2" fillId="0" borderId="7" xfId="0" applyFont="1" applyFill="1" applyBorder="1"/>
    <xf numFmtId="0" fontId="0" fillId="0" borderId="7" xfId="0" applyFill="1" applyBorder="1" applyAlignment="1">
      <alignment wrapText="1"/>
    </xf>
    <xf numFmtId="0" fontId="5" fillId="0" borderId="4" xfId="0" applyFont="1" applyFill="1" applyBorder="1"/>
    <xf numFmtId="165" fontId="5" fillId="0" borderId="4" xfId="0" applyNumberFormat="1" applyFont="1" applyFill="1" applyBorder="1"/>
    <xf numFmtId="0" fontId="0" fillId="9" borderId="8" xfId="0" applyFont="1" applyFill="1" applyBorder="1"/>
    <xf numFmtId="165" fontId="2" fillId="9" borderId="8" xfId="0" applyNumberFormat="1" applyFont="1" applyFill="1" applyBorder="1"/>
    <xf numFmtId="0" fontId="5" fillId="0" borderId="3" xfId="0" applyFont="1" applyFill="1" applyBorder="1"/>
    <xf numFmtId="164" fontId="0" fillId="0" borderId="3" xfId="0" applyNumberFormat="1" applyFont="1" applyFill="1" applyBorder="1"/>
    <xf numFmtId="0" fontId="0" fillId="0" borderId="7" xfId="0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168" fontId="0" fillId="0" borderId="8" xfId="0" applyNumberFormat="1" applyBorder="1" applyAlignment="1">
      <alignment wrapText="1"/>
    </xf>
    <xf numFmtId="9" fontId="0" fillId="0" borderId="3" xfId="0" applyNumberFormat="1" applyBorder="1" applyAlignment="1">
      <alignment wrapText="1"/>
    </xf>
    <xf numFmtId="0" fontId="0" fillId="0" borderId="6" xfId="0" applyBorder="1"/>
    <xf numFmtId="0" fontId="4" fillId="0" borderId="6" xfId="0" applyFont="1" applyBorder="1"/>
    <xf numFmtId="165" fontId="0" fillId="0" borderId="6" xfId="0" applyNumberFormat="1" applyBorder="1"/>
    <xf numFmtId="16" fontId="11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left"/>
    </xf>
    <xf numFmtId="0" fontId="9" fillId="8" borderId="0" xfId="0" applyFont="1" applyFill="1"/>
    <xf numFmtId="14" fontId="5" fillId="8" borderId="3" xfId="0" applyNumberFormat="1" applyFont="1" applyFill="1" applyBorder="1" applyAlignment="1">
      <alignment wrapText="1"/>
    </xf>
    <xf numFmtId="0" fontId="5" fillId="8" borderId="3" xfId="0" applyFont="1" applyFill="1" applyBorder="1" applyAlignment="1">
      <alignment wrapText="1"/>
    </xf>
    <xf numFmtId="167" fontId="5" fillId="8" borderId="3" xfId="0" applyNumberFormat="1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0" applyFont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DEB3D"/>
      <rgbColor rgb="0099CC00"/>
      <rgbColor rgb="00FFCC00"/>
      <rgbColor rgb="00FF9900"/>
      <rgbColor rgb="00FF6600"/>
      <rgbColor rgb="00666699"/>
      <rgbColor rgb="00969696"/>
      <rgbColor rgb="00003366"/>
      <rgbColor rgb="0000CC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Layout" zoomScaleNormal="105" workbookViewId="0">
      <selection activeCell="D17" sqref="D17"/>
    </sheetView>
  </sheetViews>
  <sheetFormatPr defaultColWidth="11.54296875" defaultRowHeight="12.5" x14ac:dyDescent="0.25"/>
  <cols>
    <col min="1" max="1" width="11.54296875" style="117"/>
    <col min="2" max="2" width="48.1796875" style="117" customWidth="1"/>
    <col min="3" max="3" width="10" style="117" customWidth="1"/>
    <col min="4" max="4" width="17.26953125" style="117" customWidth="1"/>
    <col min="5" max="5" width="21.7265625" style="117" customWidth="1"/>
    <col min="6" max="16384" width="11.54296875" style="117"/>
  </cols>
  <sheetData>
    <row r="1" spans="1:6" ht="15.5" x14ac:dyDescent="0.35">
      <c r="A1" s="299" t="s">
        <v>93</v>
      </c>
      <c r="B1" s="299"/>
      <c r="C1" s="299"/>
      <c r="D1" s="299"/>
    </row>
    <row r="2" spans="1:6" ht="13" x14ac:dyDescent="0.3">
      <c r="A2" s="81"/>
      <c r="B2" s="82"/>
      <c r="C2" s="81"/>
      <c r="D2" s="83"/>
    </row>
    <row r="3" spans="1:6" ht="13" x14ac:dyDescent="0.3">
      <c r="A3" s="81"/>
      <c r="B3" s="84" t="s">
        <v>0</v>
      </c>
      <c r="C3" s="81"/>
      <c r="D3" s="85" t="s">
        <v>1</v>
      </c>
    </row>
    <row r="4" spans="1:6" x14ac:dyDescent="0.25">
      <c r="A4" s="81"/>
      <c r="B4" s="86" t="s">
        <v>30</v>
      </c>
      <c r="C4" s="81"/>
      <c r="D4" s="83">
        <v>21826.85</v>
      </c>
      <c r="F4" s="118"/>
    </row>
    <row r="5" spans="1:6" x14ac:dyDescent="0.25">
      <c r="A5" s="81"/>
      <c r="B5" s="86" t="s">
        <v>28</v>
      </c>
      <c r="C5" s="81"/>
      <c r="D5" s="83">
        <v>4310.1400000000003</v>
      </c>
      <c r="F5" s="118"/>
    </row>
    <row r="6" spans="1:6" x14ac:dyDescent="0.25">
      <c r="A6" s="81"/>
      <c r="B6" s="86" t="s">
        <v>108</v>
      </c>
      <c r="C6" s="81"/>
      <c r="D6" s="83">
        <v>290.32</v>
      </c>
      <c r="F6" s="118"/>
    </row>
    <row r="7" spans="1:6" x14ac:dyDescent="0.25">
      <c r="A7" s="81"/>
      <c r="B7" s="86" t="s">
        <v>29</v>
      </c>
      <c r="C7" s="81"/>
      <c r="D7" s="83">
        <v>421.14</v>
      </c>
      <c r="F7" s="118"/>
    </row>
    <row r="8" spans="1:6" x14ac:dyDescent="0.25">
      <c r="A8" s="81"/>
      <c r="B8" s="81" t="s">
        <v>79</v>
      </c>
      <c r="C8" s="81"/>
      <c r="D8" s="83">
        <v>500</v>
      </c>
      <c r="F8" s="123"/>
    </row>
    <row r="9" spans="1:6" ht="13" x14ac:dyDescent="0.3">
      <c r="A9" s="255"/>
      <c r="B9" s="256"/>
      <c r="C9" s="256"/>
      <c r="D9" s="257">
        <f>SUM(D4:D8)</f>
        <v>27348.449999999997</v>
      </c>
    </row>
    <row r="10" spans="1:6" ht="26" x14ac:dyDescent="0.3">
      <c r="A10" s="84" t="s">
        <v>2</v>
      </c>
      <c r="B10" s="84" t="s">
        <v>111</v>
      </c>
      <c r="C10" s="84" t="s">
        <v>3</v>
      </c>
      <c r="D10" s="85" t="s">
        <v>1</v>
      </c>
    </row>
    <row r="11" spans="1:6" ht="13" x14ac:dyDescent="0.3">
      <c r="A11" s="91"/>
      <c r="B11" s="206" t="s">
        <v>38</v>
      </c>
      <c r="C11" s="91"/>
      <c r="D11" s="92"/>
    </row>
    <row r="12" spans="1:6" x14ac:dyDescent="0.25">
      <c r="A12" s="242"/>
      <c r="B12" s="91" t="s">
        <v>88</v>
      </c>
      <c r="C12" s="94"/>
      <c r="D12" s="92"/>
    </row>
    <row r="13" spans="1:6" x14ac:dyDescent="0.25">
      <c r="A13" s="242"/>
      <c r="B13" s="94"/>
      <c r="C13" s="94"/>
      <c r="D13" s="92"/>
    </row>
    <row r="14" spans="1:6" x14ac:dyDescent="0.25">
      <c r="A14" s="242"/>
      <c r="B14" s="94"/>
      <c r="C14" s="94"/>
      <c r="D14" s="92"/>
    </row>
    <row r="15" spans="1:6" x14ac:dyDescent="0.25">
      <c r="A15" s="242"/>
      <c r="B15" s="94"/>
      <c r="C15" s="243"/>
      <c r="D15" s="92"/>
    </row>
    <row r="16" spans="1:6" ht="13" x14ac:dyDescent="0.3">
      <c r="A16" s="91"/>
      <c r="B16" s="206" t="s">
        <v>39</v>
      </c>
      <c r="C16" s="91"/>
      <c r="D16" s="92"/>
    </row>
    <row r="17" spans="1:4" ht="25" x14ac:dyDescent="0.25">
      <c r="A17" s="244" t="s">
        <v>163</v>
      </c>
      <c r="B17" s="117" t="s">
        <v>120</v>
      </c>
      <c r="C17" s="91" t="s">
        <v>121</v>
      </c>
      <c r="D17" s="92">
        <v>100</v>
      </c>
    </row>
    <row r="18" spans="1:4" ht="13" x14ac:dyDescent="0.3">
      <c r="A18" s="89"/>
      <c r="B18" s="89"/>
      <c r="C18" s="89"/>
      <c r="D18" s="95">
        <f>SUM(D12:D17)</f>
        <v>100</v>
      </c>
    </row>
    <row r="19" spans="1:4" ht="13" x14ac:dyDescent="0.3">
      <c r="A19" s="81"/>
      <c r="B19" s="84"/>
      <c r="C19" s="81"/>
      <c r="D19" s="85"/>
    </row>
    <row r="20" spans="1:4" ht="13" x14ac:dyDescent="0.3">
      <c r="A20" s="96"/>
      <c r="B20" s="97" t="s">
        <v>4</v>
      </c>
      <c r="C20" s="96"/>
      <c r="D20" s="98">
        <f>+D9+D18</f>
        <v>27448.449999999997</v>
      </c>
    </row>
    <row r="21" spans="1:4" ht="13" x14ac:dyDescent="0.3">
      <c r="A21" s="81"/>
      <c r="B21" s="84"/>
      <c r="C21" s="81"/>
      <c r="D21" s="83"/>
    </row>
    <row r="22" spans="1:4" ht="13" x14ac:dyDescent="0.3">
      <c r="A22" s="81"/>
      <c r="B22" s="300" t="s">
        <v>112</v>
      </c>
      <c r="C22" s="300"/>
      <c r="D22" s="207" t="s">
        <v>47</v>
      </c>
    </row>
    <row r="23" spans="1:4" x14ac:dyDescent="0.25">
      <c r="A23" s="91"/>
      <c r="B23" s="86" t="s">
        <v>31</v>
      </c>
      <c r="C23" s="81" t="s">
        <v>127</v>
      </c>
      <c r="D23" s="226">
        <v>0.94499999999999995</v>
      </c>
    </row>
    <row r="24" spans="1:4" x14ac:dyDescent="0.25">
      <c r="A24" s="91"/>
      <c r="B24" s="86" t="s">
        <v>74</v>
      </c>
      <c r="C24" s="81" t="s">
        <v>123</v>
      </c>
      <c r="D24" s="226"/>
    </row>
    <row r="25" spans="1:4" x14ac:dyDescent="0.25">
      <c r="A25" s="91"/>
      <c r="B25" s="86" t="s">
        <v>75</v>
      </c>
      <c r="C25" s="81" t="s">
        <v>162</v>
      </c>
      <c r="D25" s="226"/>
    </row>
    <row r="26" spans="1:4" ht="11.5" customHeight="1" x14ac:dyDescent="0.25">
      <c r="A26" s="91"/>
      <c r="B26" s="86" t="s">
        <v>11</v>
      </c>
      <c r="C26" s="81" t="s">
        <v>49</v>
      </c>
      <c r="D26" s="226">
        <v>1</v>
      </c>
    </row>
    <row r="27" spans="1:4" x14ac:dyDescent="0.25">
      <c r="A27" s="91"/>
      <c r="B27" s="81" t="s">
        <v>89</v>
      </c>
      <c r="C27" s="81" t="s">
        <v>49</v>
      </c>
      <c r="D27" s="226">
        <v>1</v>
      </c>
    </row>
    <row r="28" spans="1:4" ht="13" x14ac:dyDescent="0.3">
      <c r="A28" s="81"/>
      <c r="B28" s="81" t="s">
        <v>122</v>
      </c>
      <c r="C28" s="81" t="s">
        <v>69</v>
      </c>
      <c r="D28" s="226">
        <v>1</v>
      </c>
    </row>
    <row r="29" spans="1:4" x14ac:dyDescent="0.25">
      <c r="A29" s="81"/>
    </row>
    <row r="30" spans="1:4" x14ac:dyDescent="0.25">
      <c r="A30" s="81"/>
      <c r="B30" s="86"/>
      <c r="C30" s="81"/>
      <c r="D30" s="226"/>
    </row>
    <row r="31" spans="1:4" x14ac:dyDescent="0.25">
      <c r="A31" s="81"/>
      <c r="B31" s="86"/>
      <c r="C31" s="81"/>
      <c r="D31" s="226"/>
    </row>
    <row r="32" spans="1:4" x14ac:dyDescent="0.25">
      <c r="A32" s="81"/>
      <c r="B32" s="86"/>
      <c r="C32" s="81"/>
      <c r="D32" s="205"/>
    </row>
    <row r="33" spans="1:4" ht="13" x14ac:dyDescent="0.3">
      <c r="A33" s="80"/>
      <c r="B33" s="250" t="s">
        <v>7</v>
      </c>
      <c r="C33" s="80"/>
      <c r="D33" s="100"/>
    </row>
    <row r="34" spans="1:4" x14ac:dyDescent="0.25">
      <c r="A34" s="80"/>
      <c r="B34" s="80" t="s">
        <v>80</v>
      </c>
      <c r="C34" s="80"/>
      <c r="D34" s="100"/>
    </row>
    <row r="35" spans="1:4" x14ac:dyDescent="0.25">
      <c r="A35" s="80"/>
      <c r="B35" s="80"/>
      <c r="C35" s="101"/>
      <c r="D35" s="100"/>
    </row>
    <row r="36" spans="1:4" x14ac:dyDescent="0.25">
      <c r="A36" s="80"/>
      <c r="B36" s="80"/>
      <c r="C36" s="80"/>
      <c r="D36" s="80"/>
    </row>
  </sheetData>
  <sheetProtection selectLockedCells="1" selectUnlockedCells="1"/>
  <mergeCells count="2">
    <mergeCell ref="A1:D1"/>
    <mergeCell ref="B22:C2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Eddie Hoare 2021</oddHeader>
    <oddFooter>&amp;C&amp;"Times New Roman,Regular"&amp;12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40"/>
  <sheetViews>
    <sheetView view="pageLayout" zoomScaleNormal="105" workbookViewId="0">
      <selection activeCell="C5" sqref="C5"/>
    </sheetView>
  </sheetViews>
  <sheetFormatPr defaultColWidth="9.1796875" defaultRowHeight="12.5" x14ac:dyDescent="0.25"/>
  <cols>
    <col min="1" max="1" width="11.81640625" style="11" customWidth="1"/>
    <col min="2" max="2" width="38.26953125" style="11" customWidth="1"/>
    <col min="3" max="3" width="14.81640625" style="11" customWidth="1"/>
    <col min="4" max="4" width="19.7265625" style="51" customWidth="1"/>
    <col min="5" max="5" width="7.54296875" style="11" customWidth="1"/>
    <col min="6" max="6" width="13.81640625" style="11" customWidth="1"/>
    <col min="7" max="7" width="22" style="11" customWidth="1"/>
    <col min="8" max="16384" width="9.1796875" style="11"/>
  </cols>
  <sheetData>
    <row r="1" spans="1:4" ht="24.25" customHeight="1" x14ac:dyDescent="0.35">
      <c r="A1" s="303" t="s">
        <v>15</v>
      </c>
      <c r="B1" s="303"/>
      <c r="C1" s="303"/>
      <c r="D1" s="303"/>
    </row>
    <row r="2" spans="1:4" x14ac:dyDescent="0.25">
      <c r="A2" s="48"/>
      <c r="B2" s="48"/>
      <c r="C2" s="48"/>
      <c r="D2" s="49"/>
    </row>
    <row r="3" spans="1:4" ht="26" x14ac:dyDescent="0.3">
      <c r="A3" s="48"/>
      <c r="B3" s="9" t="s">
        <v>0</v>
      </c>
      <c r="C3" s="48"/>
      <c r="D3" s="10" t="s">
        <v>1</v>
      </c>
    </row>
    <row r="4" spans="1:4" x14ac:dyDescent="0.25">
      <c r="A4" s="48"/>
      <c r="B4" s="50" t="s">
        <v>30</v>
      </c>
      <c r="C4" s="48"/>
      <c r="D4" s="49">
        <v>21826.85</v>
      </c>
    </row>
    <row r="5" spans="1:4" ht="25" x14ac:dyDescent="0.25">
      <c r="A5" s="48"/>
      <c r="B5" s="50" t="s">
        <v>28</v>
      </c>
      <c r="C5" s="48"/>
      <c r="D5" s="49">
        <v>4004.14</v>
      </c>
    </row>
    <row r="6" spans="1:4" x14ac:dyDescent="0.25">
      <c r="A6" s="48"/>
      <c r="B6" s="50" t="s">
        <v>29</v>
      </c>
      <c r="C6" s="48"/>
      <c r="D6" s="49">
        <v>361.76</v>
      </c>
    </row>
    <row r="7" spans="1:4" ht="25" x14ac:dyDescent="0.25">
      <c r="A7" s="48"/>
      <c r="B7" s="50" t="s">
        <v>79</v>
      </c>
      <c r="C7" s="48"/>
      <c r="D7" s="49">
        <v>500</v>
      </c>
    </row>
    <row r="8" spans="1:4" ht="13" x14ac:dyDescent="0.3">
      <c r="A8" s="52"/>
      <c r="B8" s="53"/>
      <c r="C8" s="53"/>
      <c r="D8" s="54">
        <f>SUM(D4:D7)</f>
        <v>26692.749999999996</v>
      </c>
    </row>
    <row r="9" spans="1:4" ht="30" customHeight="1" x14ac:dyDescent="0.3">
      <c r="A9" s="9" t="s">
        <v>2</v>
      </c>
      <c r="B9" s="9" t="s">
        <v>45</v>
      </c>
      <c r="C9" s="9" t="s">
        <v>3</v>
      </c>
      <c r="D9" s="10" t="s">
        <v>1</v>
      </c>
    </row>
    <row r="10" spans="1:4" ht="21.75" customHeight="1" x14ac:dyDescent="0.3">
      <c r="A10" s="9"/>
      <c r="B10" s="9" t="s">
        <v>42</v>
      </c>
      <c r="C10" s="9"/>
      <c r="D10" s="10"/>
    </row>
    <row r="11" spans="1:4" ht="25" x14ac:dyDescent="0.25">
      <c r="A11" s="73" t="s">
        <v>138</v>
      </c>
      <c r="B11" s="69" t="s">
        <v>135</v>
      </c>
      <c r="C11" s="69" t="s">
        <v>136</v>
      </c>
      <c r="D11" s="29">
        <v>335.67</v>
      </c>
    </row>
    <row r="12" spans="1:4" x14ac:dyDescent="0.25">
      <c r="A12" s="159"/>
      <c r="B12" s="158"/>
      <c r="C12" s="179"/>
      <c r="D12" s="180"/>
    </row>
    <row r="13" spans="1:4" x14ac:dyDescent="0.25">
      <c r="A13" s="159"/>
      <c r="B13" s="158"/>
      <c r="C13" s="179"/>
      <c r="D13" s="180"/>
    </row>
    <row r="14" spans="1:4" ht="13" x14ac:dyDescent="0.3">
      <c r="A14" s="159"/>
      <c r="B14" s="155" t="s">
        <v>43</v>
      </c>
      <c r="C14" s="155"/>
      <c r="D14" s="156"/>
    </row>
    <row r="15" spans="1:4" s="220" customFormat="1" ht="25" x14ac:dyDescent="0.25">
      <c r="A15" s="179" t="s">
        <v>137</v>
      </c>
      <c r="B15" s="220" t="s">
        <v>139</v>
      </c>
      <c r="C15" s="179" t="s">
        <v>140</v>
      </c>
      <c r="D15" s="180">
        <v>479.75</v>
      </c>
    </row>
    <row r="16" spans="1:4" s="220" customFormat="1" ht="25" x14ac:dyDescent="0.25">
      <c r="A16" s="157" t="s">
        <v>141</v>
      </c>
      <c r="B16" s="179" t="s">
        <v>160</v>
      </c>
      <c r="C16" s="179" t="s">
        <v>140</v>
      </c>
      <c r="D16" s="180">
        <v>320.25</v>
      </c>
    </row>
    <row r="17" spans="1:4" s="220" customFormat="1" ht="25" x14ac:dyDescent="0.25">
      <c r="A17" s="157"/>
      <c r="B17" s="179" t="s">
        <v>165</v>
      </c>
      <c r="C17" s="179"/>
      <c r="D17" s="180">
        <v>-180.61</v>
      </c>
    </row>
    <row r="18" spans="1:4" s="220" customFormat="1" x14ac:dyDescent="0.25">
      <c r="A18" s="157"/>
    </row>
    <row r="19" spans="1:4" s="220" customFormat="1" ht="13" x14ac:dyDescent="0.3">
      <c r="A19" s="157"/>
      <c r="B19" s="48" t="s">
        <v>142</v>
      </c>
      <c r="C19" s="9"/>
      <c r="D19" s="77">
        <v>155.4</v>
      </c>
    </row>
    <row r="20" spans="1:4" ht="13" x14ac:dyDescent="0.3">
      <c r="A20" s="161"/>
      <c r="B20" s="162"/>
      <c r="C20" s="78"/>
      <c r="D20" s="79">
        <f>SUM(D11:D19)</f>
        <v>1110.46</v>
      </c>
    </row>
    <row r="21" spans="1:4" x14ac:dyDescent="0.25">
      <c r="A21" s="48"/>
      <c r="D21" s="11"/>
    </row>
    <row r="22" spans="1:4" s="59" customFormat="1" ht="13" x14ac:dyDescent="0.3">
      <c r="A22" s="238"/>
      <c r="B22" s="158"/>
      <c r="C22" s="179"/>
      <c r="D22" s="156"/>
    </row>
    <row r="23" spans="1:4" ht="13" x14ac:dyDescent="0.3">
      <c r="A23" s="70"/>
      <c r="B23" s="71" t="s">
        <v>101</v>
      </c>
      <c r="C23" s="70"/>
      <c r="D23" s="72">
        <f>SUM(D8+D20+D19)</f>
        <v>27958.609999999997</v>
      </c>
    </row>
    <row r="24" spans="1:4" s="59" customFormat="1" ht="13" x14ac:dyDescent="0.3">
      <c r="A24" s="238"/>
      <c r="B24" s="158"/>
      <c r="C24" s="179"/>
      <c r="D24" s="156"/>
    </row>
    <row r="25" spans="1:4" ht="27" customHeight="1" x14ac:dyDescent="0.3">
      <c r="A25" s="269" t="s">
        <v>102</v>
      </c>
      <c r="B25" s="268" t="s">
        <v>103</v>
      </c>
      <c r="C25" s="270"/>
      <c r="D25" s="271">
        <v>4359.34</v>
      </c>
    </row>
    <row r="27" spans="1:4" ht="13" x14ac:dyDescent="0.3">
      <c r="A27" s="48"/>
      <c r="B27" s="154" t="s">
        <v>44</v>
      </c>
      <c r="C27" s="203" t="s">
        <v>58</v>
      </c>
      <c r="D27" s="204" t="s">
        <v>47</v>
      </c>
    </row>
    <row r="28" spans="1:4" ht="25" x14ac:dyDescent="0.25">
      <c r="A28" s="57"/>
      <c r="B28" s="50" t="s">
        <v>31</v>
      </c>
      <c r="C28" s="50" t="s">
        <v>128</v>
      </c>
      <c r="D28" s="221">
        <v>1</v>
      </c>
    </row>
    <row r="29" spans="1:4" x14ac:dyDescent="0.25">
      <c r="A29" s="57"/>
      <c r="B29" s="50" t="s">
        <v>74</v>
      </c>
      <c r="C29" s="50" t="s">
        <v>123</v>
      </c>
      <c r="D29" s="221"/>
    </row>
    <row r="30" spans="1:4" x14ac:dyDescent="0.25">
      <c r="A30" s="57"/>
      <c r="B30" s="50" t="s">
        <v>75</v>
      </c>
      <c r="C30" s="50" t="s">
        <v>77</v>
      </c>
      <c r="D30" s="221"/>
    </row>
    <row r="31" spans="1:4" x14ac:dyDescent="0.25">
      <c r="A31" s="48"/>
      <c r="B31" s="48" t="s">
        <v>13</v>
      </c>
      <c r="C31" s="50" t="s">
        <v>49</v>
      </c>
      <c r="D31" s="221">
        <v>1</v>
      </c>
    </row>
    <row r="32" spans="1:4" ht="25" x14ac:dyDescent="0.25">
      <c r="A32" s="64"/>
      <c r="B32" s="48" t="s">
        <v>11</v>
      </c>
      <c r="C32" s="50" t="s">
        <v>48</v>
      </c>
      <c r="D32" s="229">
        <v>0.75</v>
      </c>
    </row>
    <row r="33" spans="1:4" ht="25" x14ac:dyDescent="0.25">
      <c r="A33" s="64"/>
      <c r="B33" s="48" t="s">
        <v>78</v>
      </c>
      <c r="C33" s="50" t="s">
        <v>48</v>
      </c>
      <c r="D33" s="229">
        <v>0.75</v>
      </c>
    </row>
    <row r="34" spans="1:4" x14ac:dyDescent="0.25">
      <c r="A34" s="80"/>
      <c r="B34" s="80" t="s">
        <v>25</v>
      </c>
      <c r="C34" s="50" t="s">
        <v>48</v>
      </c>
      <c r="D34" s="259">
        <v>0.75</v>
      </c>
    </row>
    <row r="35" spans="1:4" x14ac:dyDescent="0.25">
      <c r="A35" s="101"/>
      <c r="B35" s="80" t="s">
        <v>72</v>
      </c>
      <c r="C35" s="101" t="s">
        <v>49</v>
      </c>
      <c r="D35" s="260">
        <v>1</v>
      </c>
    </row>
    <row r="36" spans="1:4" x14ac:dyDescent="0.25">
      <c r="A36" s="101"/>
      <c r="B36" s="80"/>
      <c r="C36" s="101"/>
      <c r="D36" s="239"/>
    </row>
    <row r="37" spans="1:4" ht="13" x14ac:dyDescent="0.3">
      <c r="A37" s="101"/>
      <c r="B37" s="253" t="s">
        <v>7</v>
      </c>
      <c r="C37" s="101"/>
      <c r="D37" s="239"/>
    </row>
    <row r="38" spans="1:4" x14ac:dyDescent="0.25">
      <c r="A38" s="101"/>
      <c r="B38" s="80" t="s">
        <v>19</v>
      </c>
      <c r="C38" s="101"/>
      <c r="D38" s="239"/>
    </row>
    <row r="39" spans="1:4" x14ac:dyDescent="0.25">
      <c r="A39" s="101"/>
      <c r="B39" s="80" t="s">
        <v>68</v>
      </c>
      <c r="C39" s="101"/>
      <c r="D39" s="239"/>
    </row>
    <row r="40" spans="1:4" x14ac:dyDescent="0.25">
      <c r="A40" s="101"/>
      <c r="B40" s="80" t="s">
        <v>100</v>
      </c>
      <c r="C40" s="101"/>
      <c r="D40" s="239"/>
    </row>
  </sheetData>
  <sheetProtection selectLockedCells="1" selectUnlockedCells="1"/>
  <mergeCells count="1">
    <mergeCell ref="A1:D1"/>
  </mergeCells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Header xml:space="preserve">&amp;C&amp;"Times New Roman,Regular"&amp;12Cllr Declan McDonnell 2021
</oddHeader>
    <oddFooter>&amp;C&amp;"Times New Roman,Regular"&amp;12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40"/>
  <sheetViews>
    <sheetView view="pageLayout" zoomScaleNormal="105" workbookViewId="0">
      <selection activeCell="D10" sqref="D10"/>
    </sheetView>
  </sheetViews>
  <sheetFormatPr defaultRowHeight="12.5" x14ac:dyDescent="0.25"/>
  <cols>
    <col min="1" max="1" width="11.1796875" customWidth="1"/>
    <col min="2" max="2" width="43" customWidth="1"/>
    <col min="3" max="3" width="15.453125" customWidth="1"/>
    <col min="4" max="4" width="11.453125" style="1" customWidth="1"/>
    <col min="5" max="5" width="7.54296875" customWidth="1"/>
    <col min="6" max="6" width="13.81640625" customWidth="1"/>
    <col min="7" max="7" width="23" customWidth="1"/>
  </cols>
  <sheetData>
    <row r="1" spans="1:7" ht="24.25" customHeight="1" x14ac:dyDescent="0.35">
      <c r="A1" s="301" t="s">
        <v>17</v>
      </c>
      <c r="B1" s="301"/>
      <c r="C1" s="301"/>
      <c r="D1" s="301"/>
    </row>
    <row r="2" spans="1:7" x14ac:dyDescent="0.25">
      <c r="A2" s="2"/>
      <c r="B2" s="2"/>
      <c r="C2" s="2"/>
      <c r="D2" s="3"/>
    </row>
    <row r="3" spans="1:7" ht="13" x14ac:dyDescent="0.3">
      <c r="A3" s="2"/>
      <c r="B3" s="4" t="s">
        <v>0</v>
      </c>
      <c r="C3" s="2"/>
      <c r="D3" s="5" t="s">
        <v>1</v>
      </c>
    </row>
    <row r="4" spans="1:7" x14ac:dyDescent="0.25">
      <c r="A4" s="2"/>
      <c r="B4" s="32" t="s">
        <v>30</v>
      </c>
      <c r="C4" s="2"/>
      <c r="D4" s="3">
        <v>21826.85</v>
      </c>
      <c r="G4" s="151"/>
    </row>
    <row r="5" spans="1:7" x14ac:dyDescent="0.25">
      <c r="A5" s="2"/>
      <c r="B5" s="32" t="s">
        <v>28</v>
      </c>
      <c r="C5" s="2"/>
      <c r="D5" s="3">
        <v>4004.14</v>
      </c>
      <c r="G5" s="151"/>
    </row>
    <row r="6" spans="1:7" x14ac:dyDescent="0.25">
      <c r="A6" s="2"/>
      <c r="B6" s="32" t="s">
        <v>105</v>
      </c>
      <c r="C6" s="2"/>
      <c r="D6" s="3">
        <v>6000</v>
      </c>
      <c r="G6" s="151"/>
    </row>
    <row r="7" spans="1:7" x14ac:dyDescent="0.25">
      <c r="A7" s="2"/>
      <c r="B7" s="32" t="s">
        <v>29</v>
      </c>
      <c r="C7" s="2"/>
      <c r="D7" s="3">
        <v>387.52</v>
      </c>
      <c r="G7" s="151"/>
    </row>
    <row r="8" spans="1:7" x14ac:dyDescent="0.25">
      <c r="A8" s="2"/>
      <c r="B8" s="32" t="s">
        <v>87</v>
      </c>
      <c r="C8" s="2"/>
      <c r="D8" s="3">
        <v>500</v>
      </c>
      <c r="G8" s="151"/>
    </row>
    <row r="9" spans="1:7" ht="13" x14ac:dyDescent="0.3">
      <c r="A9" s="6"/>
      <c r="B9" s="7"/>
      <c r="C9" s="7"/>
      <c r="D9" s="8">
        <f>SUM(D4:D8)</f>
        <v>32718.51</v>
      </c>
      <c r="G9" s="150"/>
    </row>
    <row r="10" spans="1:7" s="11" customFormat="1" ht="30" customHeight="1" x14ac:dyDescent="0.3">
      <c r="A10" s="9" t="s">
        <v>2</v>
      </c>
      <c r="B10" s="9" t="s">
        <v>40</v>
      </c>
      <c r="C10" s="9" t="s">
        <v>3</v>
      </c>
      <c r="D10" s="10" t="s">
        <v>1</v>
      </c>
    </row>
    <row r="11" spans="1:7" s="11" customFormat="1" ht="16.5" customHeight="1" x14ac:dyDescent="0.3">
      <c r="A11" s="9"/>
      <c r="B11" s="9" t="s">
        <v>38</v>
      </c>
      <c r="C11" s="9"/>
      <c r="D11" s="10"/>
    </row>
    <row r="12" spans="1:7" x14ac:dyDescent="0.25">
      <c r="A12" s="216" t="s">
        <v>143</v>
      </c>
      <c r="B12" s="3" t="s">
        <v>96</v>
      </c>
      <c r="C12" s="3" t="s">
        <v>144</v>
      </c>
      <c r="D12" s="27">
        <v>267.93</v>
      </c>
    </row>
    <row r="13" spans="1:7" x14ac:dyDescent="0.25">
      <c r="A13" s="215"/>
      <c r="B13" s="30"/>
      <c r="C13" s="3"/>
      <c r="D13" s="27"/>
    </row>
    <row r="14" spans="1:7" ht="13" x14ac:dyDescent="0.3">
      <c r="A14" s="248"/>
      <c r="B14" s="246"/>
      <c r="C14" s="249"/>
      <c r="D14" s="252">
        <f>SUM(D12:D13)</f>
        <v>267.93</v>
      </c>
    </row>
    <row r="15" spans="1:7" ht="13" x14ac:dyDescent="0.3">
      <c r="A15" s="30"/>
      <c r="B15" s="5" t="s">
        <v>39</v>
      </c>
      <c r="C15" s="3"/>
      <c r="D15" s="27"/>
    </row>
    <row r="16" spans="1:7" x14ac:dyDescent="0.25">
      <c r="A16" s="30"/>
      <c r="B16" s="3" t="s">
        <v>88</v>
      </c>
      <c r="C16" s="3"/>
      <c r="D16" s="27"/>
    </row>
    <row r="17" spans="1:4" x14ac:dyDescent="0.25">
      <c r="A17" s="247"/>
      <c r="B17" s="24"/>
      <c r="C17" s="3"/>
      <c r="D17" s="27"/>
    </row>
    <row r="18" spans="1:4" ht="13" x14ac:dyDescent="0.3">
      <c r="A18" s="6"/>
      <c r="B18" s="7"/>
      <c r="C18" s="7"/>
      <c r="D18" s="12">
        <f>SUM(D17:D17)</f>
        <v>0</v>
      </c>
    </row>
    <row r="19" spans="1:4" s="25" customFormat="1" ht="13" x14ac:dyDescent="0.3">
      <c r="A19" s="2"/>
      <c r="B19" s="4"/>
      <c r="C19" s="4"/>
      <c r="D19" s="5"/>
    </row>
    <row r="20" spans="1:4" ht="13" x14ac:dyDescent="0.3">
      <c r="A20" s="2"/>
      <c r="B20" s="4"/>
      <c r="C20" s="2"/>
      <c r="D20" s="5"/>
    </row>
    <row r="21" spans="1:4" ht="13" x14ac:dyDescent="0.3">
      <c r="A21" s="13"/>
      <c r="B21" s="14" t="s">
        <v>4</v>
      </c>
      <c r="C21" s="13"/>
      <c r="D21" s="15">
        <f>SUM(D9+D14)</f>
        <v>32986.439999999995</v>
      </c>
    </row>
    <row r="22" spans="1:4" ht="13" x14ac:dyDescent="0.3">
      <c r="A22" s="2"/>
      <c r="B22" s="4"/>
      <c r="C22" s="2"/>
      <c r="D22" s="3"/>
    </row>
    <row r="23" spans="1:4" ht="13" x14ac:dyDescent="0.3">
      <c r="A23" s="2"/>
      <c r="B23" s="305" t="s">
        <v>61</v>
      </c>
      <c r="C23" s="305"/>
      <c r="D23" s="217" t="s">
        <v>47</v>
      </c>
    </row>
    <row r="24" spans="1:4" ht="25" x14ac:dyDescent="0.25">
      <c r="A24" s="16"/>
      <c r="B24" s="50" t="s">
        <v>31</v>
      </c>
      <c r="C24" s="2" t="s">
        <v>128</v>
      </c>
      <c r="D24" s="218">
        <v>1</v>
      </c>
    </row>
    <row r="25" spans="1:4" x14ac:dyDescent="0.25">
      <c r="A25" s="16"/>
      <c r="B25" s="50" t="s">
        <v>74</v>
      </c>
      <c r="C25" s="2" t="s">
        <v>123</v>
      </c>
      <c r="D25" s="218"/>
    </row>
    <row r="26" spans="1:4" x14ac:dyDescent="0.25">
      <c r="A26" s="16"/>
      <c r="B26" s="50" t="s">
        <v>75</v>
      </c>
      <c r="C26" s="2" t="s">
        <v>77</v>
      </c>
      <c r="D26" s="218"/>
    </row>
    <row r="27" spans="1:4" x14ac:dyDescent="0.25">
      <c r="A27" s="17"/>
      <c r="B27" s="2" t="s">
        <v>6</v>
      </c>
      <c r="C27" s="2" t="s">
        <v>146</v>
      </c>
      <c r="D27" s="219">
        <v>1</v>
      </c>
    </row>
    <row r="28" spans="1:4" ht="25" x14ac:dyDescent="0.25">
      <c r="A28" s="17"/>
      <c r="B28" s="64" t="s">
        <v>11</v>
      </c>
      <c r="C28" s="17" t="s">
        <v>49</v>
      </c>
      <c r="D28" s="219">
        <v>1</v>
      </c>
    </row>
    <row r="29" spans="1:4" x14ac:dyDescent="0.25">
      <c r="A29" s="17"/>
      <c r="B29" s="32" t="s">
        <v>24</v>
      </c>
      <c r="C29" s="17" t="s">
        <v>49</v>
      </c>
      <c r="D29" s="219">
        <v>1</v>
      </c>
    </row>
    <row r="30" spans="1:4" x14ac:dyDescent="0.25">
      <c r="A30" s="17"/>
      <c r="B30" s="2" t="s">
        <v>16</v>
      </c>
      <c r="C30" s="17" t="s">
        <v>77</v>
      </c>
      <c r="D30" s="219">
        <v>1</v>
      </c>
    </row>
    <row r="31" spans="1:4" x14ac:dyDescent="0.25">
      <c r="A31" s="152"/>
      <c r="B31" s="143" t="s">
        <v>18</v>
      </c>
      <c r="C31" s="152" t="s">
        <v>145</v>
      </c>
      <c r="D31" s="223">
        <v>0.84</v>
      </c>
    </row>
    <row r="32" spans="1:4" x14ac:dyDescent="0.25">
      <c r="A32" s="150"/>
      <c r="B32" s="261"/>
      <c r="C32" s="150"/>
      <c r="D32" s="262"/>
    </row>
    <row r="33" spans="1:4" ht="13" x14ac:dyDescent="0.3">
      <c r="A33" s="115"/>
      <c r="B33" s="139" t="s">
        <v>7</v>
      </c>
      <c r="C33" s="115"/>
      <c r="D33" s="116"/>
    </row>
    <row r="34" spans="1:4" ht="13" x14ac:dyDescent="0.3">
      <c r="A34" s="115"/>
      <c r="B34" s="86" t="s">
        <v>96</v>
      </c>
      <c r="C34" s="148"/>
      <c r="D34" s="116"/>
    </row>
    <row r="35" spans="1:4" ht="13" x14ac:dyDescent="0.3">
      <c r="A35" s="115"/>
      <c r="B35" s="86" t="s">
        <v>59</v>
      </c>
      <c r="C35" s="148"/>
      <c r="D35" s="116"/>
    </row>
    <row r="36" spans="1:4" ht="13" x14ac:dyDescent="0.3">
      <c r="A36" s="115"/>
      <c r="B36" s="86" t="s">
        <v>97</v>
      </c>
      <c r="C36" s="148"/>
      <c r="D36" s="116"/>
    </row>
    <row r="37" spans="1:4" ht="13" x14ac:dyDescent="0.3">
      <c r="A37" s="115"/>
      <c r="B37" s="80"/>
      <c r="C37" s="148"/>
      <c r="D37" s="116"/>
    </row>
    <row r="38" spans="1:4" ht="13" x14ac:dyDescent="0.3">
      <c r="A38" s="115"/>
      <c r="B38" s="122" t="s">
        <v>118</v>
      </c>
      <c r="C38" s="148"/>
      <c r="D38" s="116"/>
    </row>
    <row r="39" spans="1:4" x14ac:dyDescent="0.25">
      <c r="A39" s="113"/>
      <c r="B39" s="113"/>
      <c r="C39" s="113"/>
      <c r="D39" s="114"/>
    </row>
    <row r="40" spans="1:4" x14ac:dyDescent="0.25">
      <c r="A40" s="26"/>
      <c r="B40" s="26"/>
      <c r="C40" s="26"/>
      <c r="D40" s="20"/>
    </row>
  </sheetData>
  <sheetProtection selectLockedCells="1" selectUnlockedCells="1"/>
  <mergeCells count="2">
    <mergeCell ref="A1:D1"/>
    <mergeCell ref="B23:C2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&amp;CCllr. Niall McNelis 2021</oddHeader>
    <oddFooter>&amp;C&amp;"Times New Roman,Regular"&amp;12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44"/>
  <sheetViews>
    <sheetView view="pageLayout" workbookViewId="0">
      <selection activeCell="A5" sqref="A5"/>
    </sheetView>
  </sheetViews>
  <sheetFormatPr defaultColWidth="9.1796875" defaultRowHeight="12.5" x14ac:dyDescent="0.25"/>
  <cols>
    <col min="1" max="1" width="11.81640625" style="117" customWidth="1"/>
    <col min="2" max="2" width="43.26953125" style="117" customWidth="1"/>
    <col min="3" max="3" width="19.1796875" style="117" customWidth="1"/>
    <col min="4" max="4" width="18" style="119" customWidth="1"/>
    <col min="5" max="5" width="9.1796875" style="117"/>
    <col min="6" max="6" width="16.26953125" style="117" customWidth="1"/>
    <col min="7" max="7" width="19.453125" style="117" customWidth="1"/>
    <col min="8" max="16384" width="9.1796875" style="117"/>
  </cols>
  <sheetData>
    <row r="1" spans="1:4" ht="24.25" customHeight="1" x14ac:dyDescent="0.35">
      <c r="A1" s="299" t="s">
        <v>110</v>
      </c>
      <c r="B1" s="299"/>
      <c r="C1" s="299"/>
      <c r="D1" s="299"/>
    </row>
    <row r="2" spans="1:4" x14ac:dyDescent="0.25">
      <c r="A2" s="81"/>
      <c r="B2" s="81"/>
      <c r="C2" s="81"/>
      <c r="D2" s="102"/>
    </row>
    <row r="3" spans="1:4" ht="13" x14ac:dyDescent="0.3">
      <c r="A3" s="81"/>
      <c r="B3" s="84" t="s">
        <v>0</v>
      </c>
      <c r="C3" s="81"/>
      <c r="D3" s="103" t="s">
        <v>1</v>
      </c>
    </row>
    <row r="4" spans="1:4" x14ac:dyDescent="0.25">
      <c r="A4" s="81"/>
      <c r="B4" s="86" t="s">
        <v>30</v>
      </c>
      <c r="C4" s="81"/>
      <c r="D4" s="83">
        <v>21826.85</v>
      </c>
    </row>
    <row r="5" spans="1:4" x14ac:dyDescent="0.25">
      <c r="A5" s="81"/>
      <c r="B5" s="86" t="s">
        <v>28</v>
      </c>
      <c r="C5" s="81"/>
      <c r="D5" s="102">
        <v>2765.59</v>
      </c>
    </row>
    <row r="6" spans="1:4" x14ac:dyDescent="0.25">
      <c r="A6" s="81"/>
      <c r="B6" s="86" t="s">
        <v>29</v>
      </c>
      <c r="C6" s="81"/>
      <c r="D6" s="102">
        <v>0</v>
      </c>
    </row>
    <row r="7" spans="1:4" x14ac:dyDescent="0.25">
      <c r="A7" s="81"/>
      <c r="B7" s="86" t="s">
        <v>73</v>
      </c>
      <c r="C7" s="81"/>
      <c r="D7" s="104">
        <v>500</v>
      </c>
    </row>
    <row r="8" spans="1:4" ht="13" x14ac:dyDescent="0.3">
      <c r="A8" s="88"/>
      <c r="B8" s="89"/>
      <c r="C8" s="89"/>
      <c r="D8" s="105">
        <f>SUM(D4:D7)</f>
        <v>25092.44</v>
      </c>
    </row>
    <row r="9" spans="1:4" ht="30" customHeight="1" x14ac:dyDescent="0.3">
      <c r="A9" s="84" t="s">
        <v>2</v>
      </c>
      <c r="B9" s="84" t="s">
        <v>115</v>
      </c>
      <c r="C9" s="84" t="s">
        <v>3</v>
      </c>
      <c r="D9" s="103" t="s">
        <v>1</v>
      </c>
    </row>
    <row r="10" spans="1:4" ht="30" customHeight="1" x14ac:dyDescent="0.3">
      <c r="A10" s="84"/>
      <c r="B10" s="84" t="s">
        <v>38</v>
      </c>
      <c r="C10" s="84"/>
      <c r="D10" s="103"/>
    </row>
    <row r="11" spans="1:4" x14ac:dyDescent="0.25">
      <c r="A11" s="293"/>
      <c r="B11" s="294" t="s">
        <v>147</v>
      </c>
      <c r="C11" s="294" t="s">
        <v>126</v>
      </c>
      <c r="D11" s="295">
        <v>163.35</v>
      </c>
    </row>
    <row r="12" spans="1:4" x14ac:dyDescent="0.25">
      <c r="A12" s="111"/>
      <c r="B12" s="86"/>
      <c r="C12" s="86"/>
      <c r="D12" s="106"/>
    </row>
    <row r="13" spans="1:4" ht="13" x14ac:dyDescent="0.3">
      <c r="A13" s="111"/>
      <c r="B13" s="84" t="s">
        <v>39</v>
      </c>
      <c r="C13" s="86"/>
      <c r="D13" s="106"/>
    </row>
    <row r="14" spans="1:4" x14ac:dyDescent="0.25">
      <c r="A14" s="222"/>
      <c r="B14" s="86" t="s">
        <v>88</v>
      </c>
      <c r="C14" s="86"/>
      <c r="D14" s="106"/>
    </row>
    <row r="15" spans="1:4" x14ac:dyDescent="0.25">
      <c r="A15" s="225"/>
      <c r="B15" s="86"/>
      <c r="C15" s="86"/>
      <c r="D15" s="104"/>
    </row>
    <row r="16" spans="1:4" ht="13" x14ac:dyDescent="0.3">
      <c r="A16" s="168"/>
      <c r="B16" s="169"/>
      <c r="C16" s="169"/>
      <c r="D16" s="170">
        <f>SUM(D11:D15)</f>
        <v>163.35</v>
      </c>
    </row>
    <row r="17" spans="1:4" x14ac:dyDescent="0.25">
      <c r="A17" s="107"/>
      <c r="B17" s="80"/>
      <c r="C17" s="80"/>
      <c r="D17" s="108"/>
    </row>
    <row r="18" spans="1:4" ht="13" x14ac:dyDescent="0.3">
      <c r="A18" s="111"/>
      <c r="B18" s="97" t="s">
        <v>4</v>
      </c>
      <c r="C18" s="96"/>
      <c r="D18" s="109">
        <f>SUM(D8+D16)</f>
        <v>25255.789999999997</v>
      </c>
    </row>
    <row r="19" spans="1:4" ht="13" x14ac:dyDescent="0.3">
      <c r="A19" s="81"/>
      <c r="B19" s="84"/>
      <c r="C19" s="81"/>
      <c r="D19" s="102"/>
    </row>
    <row r="20" spans="1:4" ht="13" x14ac:dyDescent="0.3">
      <c r="A20" s="81"/>
      <c r="B20" s="300" t="s">
        <v>116</v>
      </c>
      <c r="C20" s="300"/>
      <c r="D20" s="214" t="s">
        <v>47</v>
      </c>
    </row>
    <row r="21" spans="1:4" x14ac:dyDescent="0.25">
      <c r="A21" s="81"/>
      <c r="B21" s="86" t="s">
        <v>32</v>
      </c>
      <c r="C21" s="81" t="s">
        <v>128</v>
      </c>
      <c r="D21" s="212">
        <v>1</v>
      </c>
    </row>
    <row r="22" spans="1:4" x14ac:dyDescent="0.25">
      <c r="A22" s="81"/>
      <c r="B22" s="86" t="s">
        <v>74</v>
      </c>
      <c r="C22" s="81" t="s">
        <v>148</v>
      </c>
      <c r="D22" s="212"/>
    </row>
    <row r="23" spans="1:4" x14ac:dyDescent="0.25">
      <c r="A23" s="81"/>
      <c r="B23" s="86" t="s">
        <v>75</v>
      </c>
      <c r="C23" s="81" t="s">
        <v>77</v>
      </c>
      <c r="D23" s="212"/>
    </row>
    <row r="24" spans="1:4" x14ac:dyDescent="0.25">
      <c r="A24" s="91"/>
      <c r="B24" s="81" t="s">
        <v>5</v>
      </c>
      <c r="C24" s="81" t="s">
        <v>49</v>
      </c>
      <c r="D24" s="213">
        <v>1</v>
      </c>
    </row>
    <row r="25" spans="1:4" x14ac:dyDescent="0.25">
      <c r="A25" s="81"/>
      <c r="B25" s="80" t="s">
        <v>10</v>
      </c>
      <c r="C25" s="80" t="s">
        <v>48</v>
      </c>
      <c r="D25" s="213">
        <v>0.75</v>
      </c>
    </row>
    <row r="26" spans="1:4" x14ac:dyDescent="0.25">
      <c r="A26" s="80"/>
      <c r="B26" s="80" t="s">
        <v>85</v>
      </c>
      <c r="C26" s="80" t="s">
        <v>51</v>
      </c>
      <c r="D26" s="213">
        <v>1</v>
      </c>
    </row>
    <row r="27" spans="1:4" x14ac:dyDescent="0.25">
      <c r="A27" s="80"/>
      <c r="B27" s="80"/>
      <c r="C27" s="80"/>
      <c r="D27" s="213"/>
    </row>
    <row r="28" spans="1:4" ht="13" x14ac:dyDescent="0.3">
      <c r="A28" s="80"/>
      <c r="B28" s="99" t="s">
        <v>7</v>
      </c>
      <c r="C28" s="80"/>
      <c r="D28" s="110"/>
    </row>
    <row r="29" spans="1:4" x14ac:dyDescent="0.25">
      <c r="A29" s="80"/>
      <c r="B29" s="101" t="s">
        <v>95</v>
      </c>
      <c r="C29" s="80"/>
      <c r="D29" s="110"/>
    </row>
    <row r="30" spans="1:4" x14ac:dyDescent="0.25">
      <c r="A30" s="80"/>
      <c r="B30" s="101" t="s">
        <v>67</v>
      </c>
      <c r="C30" s="80"/>
      <c r="D30" s="110"/>
    </row>
    <row r="31" spans="1:4" x14ac:dyDescent="0.25">
      <c r="A31" s="80"/>
      <c r="B31" s="101"/>
      <c r="C31" s="80"/>
      <c r="D31" s="110"/>
    </row>
    <row r="32" spans="1:4" x14ac:dyDescent="0.25">
      <c r="A32" s="80"/>
      <c r="B32" s="80"/>
      <c r="C32" s="80"/>
      <c r="D32" s="110"/>
    </row>
    <row r="33" spans="2:4" x14ac:dyDescent="0.25">
      <c r="D33" s="120"/>
    </row>
    <row r="34" spans="2:4" x14ac:dyDescent="0.25">
      <c r="D34" s="120"/>
    </row>
    <row r="35" spans="2:4" x14ac:dyDescent="0.25">
      <c r="D35" s="120"/>
    </row>
    <row r="36" spans="2:4" x14ac:dyDescent="0.25">
      <c r="D36" s="120"/>
    </row>
    <row r="37" spans="2:4" x14ac:dyDescent="0.25">
      <c r="B37" s="121"/>
      <c r="D37" s="120"/>
    </row>
    <row r="38" spans="2:4" x14ac:dyDescent="0.25">
      <c r="B38" s="121"/>
      <c r="D38" s="120"/>
    </row>
    <row r="39" spans="2:4" x14ac:dyDescent="0.25">
      <c r="D39" s="120"/>
    </row>
    <row r="40" spans="2:4" x14ac:dyDescent="0.25">
      <c r="D40" s="120"/>
    </row>
    <row r="41" spans="2:4" x14ac:dyDescent="0.25">
      <c r="D41" s="120"/>
    </row>
    <row r="42" spans="2:4" x14ac:dyDescent="0.25">
      <c r="D42" s="120"/>
    </row>
    <row r="43" spans="2:4" x14ac:dyDescent="0.25">
      <c r="B43" s="121"/>
      <c r="D43" s="120"/>
    </row>
    <row r="44" spans="2:4" x14ac:dyDescent="0.25">
      <c r="B44" s="121"/>
      <c r="D44" s="120"/>
    </row>
  </sheetData>
  <sheetProtection selectLockedCells="1" selectUnlockedCells="1"/>
  <mergeCells count="2">
    <mergeCell ref="A1:D1"/>
    <mergeCell ref="B20:C20"/>
  </mergeCells>
  <pageMargins left="0.59055118110236227" right="0.59055118110236227" top="1.0629921259842521" bottom="1.0629921259842521" header="0.78740157480314965" footer="0.78740157480314965"/>
  <pageSetup paperSize="9" scale="90" firstPageNumber="0" orientation="portrait" r:id="rId1"/>
  <headerFooter alignWithMargins="0">
    <oddHeader>&amp;C&amp;"Times New Roman,Regular"&amp;12Cllr. Niall Murphy 2021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39"/>
  <sheetViews>
    <sheetView view="pageLayout" zoomScaleNormal="105" workbookViewId="0">
      <selection activeCell="B36" sqref="B36"/>
    </sheetView>
  </sheetViews>
  <sheetFormatPr defaultRowHeight="12.5" x14ac:dyDescent="0.25"/>
  <cols>
    <col min="1" max="1" width="12.6328125" customWidth="1"/>
    <col min="2" max="2" width="43" customWidth="1"/>
    <col min="3" max="3" width="12.453125" customWidth="1"/>
    <col min="4" max="4" width="11.453125" style="1" customWidth="1"/>
    <col min="5" max="5" width="7.54296875" customWidth="1"/>
    <col min="6" max="6" width="13.81640625" customWidth="1"/>
    <col min="7" max="7" width="16.26953125" customWidth="1"/>
    <col min="8" max="8" width="15.81640625" customWidth="1"/>
  </cols>
  <sheetData>
    <row r="1" spans="1:4" ht="24.25" customHeight="1" x14ac:dyDescent="0.35">
      <c r="A1" s="301" t="s">
        <v>20</v>
      </c>
      <c r="B1" s="301"/>
      <c r="C1" s="301"/>
      <c r="D1" s="301"/>
    </row>
    <row r="2" spans="1:4" x14ac:dyDescent="0.25">
      <c r="A2" s="2"/>
      <c r="B2" s="2"/>
      <c r="C2" s="2"/>
      <c r="D2" s="3"/>
    </row>
    <row r="3" spans="1:4" ht="13" x14ac:dyDescent="0.3">
      <c r="A3" s="2"/>
      <c r="B3" s="4" t="s">
        <v>0</v>
      </c>
      <c r="C3" s="2"/>
      <c r="D3" s="5" t="s">
        <v>1</v>
      </c>
    </row>
    <row r="4" spans="1:4" x14ac:dyDescent="0.25">
      <c r="A4" s="2"/>
      <c r="B4" s="32" t="s">
        <v>30</v>
      </c>
      <c r="C4" s="2"/>
      <c r="D4" s="3">
        <v>21826.85</v>
      </c>
    </row>
    <row r="5" spans="1:4" x14ac:dyDescent="0.25">
      <c r="A5" s="2"/>
      <c r="B5" s="32" t="s">
        <v>28</v>
      </c>
      <c r="C5" s="2"/>
      <c r="D5" s="3">
        <v>4310.1400000000003</v>
      </c>
    </row>
    <row r="6" spans="1:4" x14ac:dyDescent="0.25">
      <c r="A6" s="2"/>
      <c r="B6" s="32" t="s">
        <v>34</v>
      </c>
      <c r="C6" s="2"/>
      <c r="D6" s="3">
        <v>322.98</v>
      </c>
    </row>
    <row r="7" spans="1:4" x14ac:dyDescent="0.25">
      <c r="A7" s="2"/>
      <c r="B7" s="2" t="s">
        <v>79</v>
      </c>
      <c r="C7" s="2"/>
      <c r="D7" s="3">
        <v>500</v>
      </c>
    </row>
    <row r="8" spans="1:4" ht="13" x14ac:dyDescent="0.3">
      <c r="A8" s="6"/>
      <c r="B8" s="7"/>
      <c r="C8" s="7"/>
      <c r="D8" s="8">
        <f>SUM(D4:D7)</f>
        <v>26959.969999999998</v>
      </c>
    </row>
    <row r="9" spans="1:4" s="11" customFormat="1" ht="30" customHeight="1" x14ac:dyDescent="0.3">
      <c r="A9" s="9" t="s">
        <v>2</v>
      </c>
      <c r="B9" s="9" t="s">
        <v>41</v>
      </c>
      <c r="C9" s="9" t="s">
        <v>3</v>
      </c>
      <c r="D9" s="10" t="s">
        <v>1</v>
      </c>
    </row>
    <row r="10" spans="1:4" s="11" customFormat="1" ht="18.75" customHeight="1" x14ac:dyDescent="0.3">
      <c r="A10" s="9"/>
      <c r="B10" s="9" t="s">
        <v>42</v>
      </c>
      <c r="C10" s="9"/>
      <c r="D10" s="10"/>
    </row>
    <row r="11" spans="1:4" x14ac:dyDescent="0.25">
      <c r="A11" s="289" t="s">
        <v>138</v>
      </c>
      <c r="B11" s="22" t="s">
        <v>135</v>
      </c>
      <c r="C11" s="22" t="s">
        <v>136</v>
      </c>
      <c r="D11" s="27">
        <v>360.91</v>
      </c>
    </row>
    <row r="12" spans="1:4" x14ac:dyDescent="0.25">
      <c r="A12" s="291" t="s">
        <v>149</v>
      </c>
      <c r="B12" s="160" t="s">
        <v>150</v>
      </c>
      <c r="C12" s="275" t="s">
        <v>144</v>
      </c>
      <c r="D12" s="276">
        <v>289.49</v>
      </c>
    </row>
    <row r="13" spans="1:4" x14ac:dyDescent="0.25">
      <c r="A13" s="236"/>
      <c r="B13" s="272"/>
      <c r="C13" s="279"/>
      <c r="D13" s="280"/>
    </row>
    <row r="14" spans="1:4" ht="13" x14ac:dyDescent="0.3">
      <c r="A14" s="50"/>
      <c r="B14" s="273" t="s">
        <v>43</v>
      </c>
      <c r="C14" s="131"/>
      <c r="D14" s="280"/>
    </row>
    <row r="15" spans="1:4" x14ac:dyDescent="0.25">
      <c r="A15" s="290" t="s">
        <v>152</v>
      </c>
      <c r="B15" s="274" t="s">
        <v>151</v>
      </c>
      <c r="C15" s="279" t="s">
        <v>121</v>
      </c>
      <c r="D15" s="280">
        <v>533.17999999999995</v>
      </c>
    </row>
    <row r="16" spans="1:4" x14ac:dyDescent="0.25">
      <c r="A16" s="172"/>
      <c r="B16" s="274"/>
      <c r="C16" s="279"/>
      <c r="D16" s="280"/>
    </row>
    <row r="17" spans="1:4" ht="25.5" x14ac:dyDescent="0.3">
      <c r="A17" s="290" t="s">
        <v>161</v>
      </c>
      <c r="B17" s="48" t="s">
        <v>142</v>
      </c>
      <c r="C17" s="9"/>
      <c r="D17" s="77">
        <v>515.66</v>
      </c>
    </row>
    <row r="18" spans="1:4" ht="13" x14ac:dyDescent="0.3">
      <c r="A18" s="163"/>
      <c r="B18" s="164"/>
      <c r="C18" s="277"/>
      <c r="D18" s="278">
        <f>SUM(D11:D17)</f>
        <v>1699.2399999999998</v>
      </c>
    </row>
    <row r="19" spans="1:4" s="176" customFormat="1" ht="13" x14ac:dyDescent="0.3">
      <c r="A19" s="171"/>
      <c r="B19" s="177"/>
      <c r="C19" s="171"/>
      <c r="D19" s="178"/>
    </row>
    <row r="20" spans="1:4" ht="13" x14ac:dyDescent="0.3">
      <c r="A20" s="165"/>
      <c r="B20" s="166" t="s">
        <v>4</v>
      </c>
      <c r="C20" s="165"/>
      <c r="D20" s="167">
        <f>SUM(D8+D18)</f>
        <v>28659.21</v>
      </c>
    </row>
    <row r="21" spans="1:4" s="176" customFormat="1" ht="13" x14ac:dyDescent="0.3">
      <c r="A21" s="173"/>
      <c r="B21" s="174"/>
      <c r="C21" s="173"/>
      <c r="D21" s="175"/>
    </row>
    <row r="22" spans="1:4" ht="13" x14ac:dyDescent="0.3">
      <c r="A22" s="2"/>
      <c r="B22" s="305" t="s">
        <v>53</v>
      </c>
      <c r="C22" s="305"/>
      <c r="D22" s="3" t="s">
        <v>47</v>
      </c>
    </row>
    <row r="23" spans="1:4" ht="25" x14ac:dyDescent="0.25">
      <c r="A23" s="16"/>
      <c r="B23" s="50" t="s">
        <v>33</v>
      </c>
      <c r="C23" s="32" t="s">
        <v>128</v>
      </c>
      <c r="D23" s="240">
        <v>1</v>
      </c>
    </row>
    <row r="24" spans="1:4" x14ac:dyDescent="0.25">
      <c r="A24" s="234"/>
      <c r="B24" s="198" t="s">
        <v>74</v>
      </c>
      <c r="C24" s="202" t="s">
        <v>123</v>
      </c>
      <c r="D24" s="237"/>
    </row>
    <row r="25" spans="1:4" x14ac:dyDescent="0.25">
      <c r="A25" s="234"/>
      <c r="B25" s="198" t="s">
        <v>75</v>
      </c>
      <c r="C25" s="202" t="s">
        <v>77</v>
      </c>
      <c r="D25" s="199"/>
    </row>
    <row r="26" spans="1:4" x14ac:dyDescent="0.25">
      <c r="A26" s="126"/>
      <c r="B26" s="126" t="s">
        <v>21</v>
      </c>
      <c r="C26" s="131" t="s">
        <v>49</v>
      </c>
      <c r="D26" s="200">
        <v>1</v>
      </c>
    </row>
    <row r="27" spans="1:4" x14ac:dyDescent="0.25">
      <c r="A27" s="126"/>
      <c r="B27" s="126" t="s">
        <v>13</v>
      </c>
      <c r="C27" s="131" t="s">
        <v>49</v>
      </c>
      <c r="D27" s="200">
        <v>1</v>
      </c>
    </row>
    <row r="28" spans="1:4" x14ac:dyDescent="0.25">
      <c r="A28" s="115"/>
      <c r="B28" s="126" t="s">
        <v>10</v>
      </c>
      <c r="C28" s="131" t="s">
        <v>49</v>
      </c>
      <c r="D28" s="201">
        <v>1</v>
      </c>
    </row>
    <row r="29" spans="1:4" x14ac:dyDescent="0.25">
      <c r="A29" s="115"/>
      <c r="B29" s="126" t="s">
        <v>153</v>
      </c>
      <c r="C29" s="131" t="s">
        <v>70</v>
      </c>
      <c r="D29" s="201">
        <v>0.67</v>
      </c>
    </row>
    <row r="30" spans="1:4" x14ac:dyDescent="0.25">
      <c r="A30" s="115"/>
      <c r="B30" s="131" t="s">
        <v>36</v>
      </c>
      <c r="C30" s="126"/>
      <c r="D30" s="140"/>
    </row>
    <row r="31" spans="1:4" ht="13" x14ac:dyDescent="0.3">
      <c r="A31" s="115"/>
      <c r="B31" s="139" t="s">
        <v>7</v>
      </c>
      <c r="C31" s="115"/>
      <c r="D31" s="140"/>
    </row>
    <row r="32" spans="1:4" x14ac:dyDescent="0.25">
      <c r="A32" s="115"/>
      <c r="B32" t="s">
        <v>55</v>
      </c>
      <c r="C32" s="115"/>
      <c r="D32" s="140"/>
    </row>
    <row r="33" spans="1:4" x14ac:dyDescent="0.25">
      <c r="A33" s="115"/>
      <c r="B33" s="115" t="s">
        <v>54</v>
      </c>
      <c r="C33" s="115"/>
      <c r="D33" s="140"/>
    </row>
    <row r="34" spans="1:4" x14ac:dyDescent="0.25">
      <c r="A34" s="115"/>
      <c r="B34" s="115"/>
      <c r="C34" s="115"/>
      <c r="D34" s="140"/>
    </row>
    <row r="35" spans="1:4" x14ac:dyDescent="0.25">
      <c r="A35" s="115"/>
      <c r="C35" s="115"/>
      <c r="D35" s="116"/>
    </row>
    <row r="36" spans="1:4" x14ac:dyDescent="0.25">
      <c r="A36" s="113"/>
      <c r="B36" s="113"/>
      <c r="C36" s="113"/>
      <c r="D36" s="114"/>
    </row>
    <row r="37" spans="1:4" x14ac:dyDescent="0.25">
      <c r="A37" s="19"/>
      <c r="B37" s="19"/>
      <c r="C37" s="19"/>
      <c r="D37" s="20"/>
    </row>
    <row r="38" spans="1:4" x14ac:dyDescent="0.25">
      <c r="A38" s="19"/>
    </row>
    <row r="39" spans="1:4" x14ac:dyDescent="0.25">
      <c r="A39" s="19"/>
    </row>
  </sheetData>
  <sheetProtection selectLockedCells="1" selectUnlockedCells="1"/>
  <mergeCells count="2">
    <mergeCell ref="A1:D1"/>
    <mergeCell ref="B22:C2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T.O'Flaherty 2021</oddHeader>
    <oddFooter>&amp;C&amp;"Times New Roman,Regular"&amp;12 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37"/>
  <sheetViews>
    <sheetView view="pageLayout" zoomScaleNormal="105" workbookViewId="0">
      <selection activeCell="B36" sqref="B36"/>
    </sheetView>
  </sheetViews>
  <sheetFormatPr defaultRowHeight="12.5" x14ac:dyDescent="0.25"/>
  <cols>
    <col min="1" max="1" width="11.453125" customWidth="1"/>
    <col min="2" max="2" width="43" customWidth="1"/>
    <col min="3" max="3" width="15" customWidth="1"/>
    <col min="4" max="4" width="11.453125" style="1" customWidth="1"/>
    <col min="5" max="5" width="7.54296875" customWidth="1"/>
    <col min="6" max="6" width="13.81640625" customWidth="1"/>
  </cols>
  <sheetData>
    <row r="1" spans="1:6" ht="24.25" customHeight="1" x14ac:dyDescent="0.35">
      <c r="A1" s="301" t="s">
        <v>22</v>
      </c>
      <c r="B1" s="301"/>
      <c r="C1" s="301"/>
      <c r="D1" s="301"/>
    </row>
    <row r="2" spans="1:6" x14ac:dyDescent="0.25">
      <c r="A2" s="2"/>
      <c r="B2" s="2"/>
      <c r="C2" s="2"/>
      <c r="D2" s="3"/>
      <c r="F2" s="150"/>
    </row>
    <row r="3" spans="1:6" ht="13" x14ac:dyDescent="0.3">
      <c r="A3" s="2"/>
      <c r="B3" s="4" t="s">
        <v>0</v>
      </c>
      <c r="C3" s="2"/>
      <c r="D3" s="5" t="s">
        <v>1</v>
      </c>
      <c r="F3" s="150"/>
    </row>
    <row r="4" spans="1:6" x14ac:dyDescent="0.25">
      <c r="A4" s="2"/>
      <c r="B4" s="32" t="s">
        <v>30</v>
      </c>
      <c r="C4" s="2"/>
      <c r="D4" s="3">
        <v>21826.25</v>
      </c>
      <c r="F4" s="151"/>
    </row>
    <row r="5" spans="1:6" x14ac:dyDescent="0.25">
      <c r="A5" s="2"/>
      <c r="B5" s="32" t="s">
        <v>28</v>
      </c>
      <c r="C5" s="2"/>
      <c r="D5" s="3">
        <v>4163.1400000000003</v>
      </c>
      <c r="F5" s="151"/>
    </row>
    <row r="6" spans="1:6" x14ac:dyDescent="0.25">
      <c r="A6" s="2"/>
      <c r="B6" s="32" t="s">
        <v>114</v>
      </c>
      <c r="C6" s="2"/>
      <c r="D6" s="3">
        <v>6000</v>
      </c>
      <c r="F6" s="151"/>
    </row>
    <row r="7" spans="1:6" x14ac:dyDescent="0.25">
      <c r="A7" s="2"/>
      <c r="B7" s="32" t="s">
        <v>29</v>
      </c>
      <c r="C7" s="2"/>
      <c r="D7" s="3">
        <v>441.33</v>
      </c>
      <c r="F7" s="151"/>
    </row>
    <row r="8" spans="1:6" x14ac:dyDescent="0.25">
      <c r="A8" s="2"/>
      <c r="B8" s="32" t="s">
        <v>79</v>
      </c>
      <c r="C8" s="2"/>
      <c r="D8" s="3">
        <v>500</v>
      </c>
      <c r="F8" s="151"/>
    </row>
    <row r="9" spans="1:6" ht="13" x14ac:dyDescent="0.3">
      <c r="A9" s="6"/>
      <c r="B9" s="7"/>
      <c r="C9" s="7"/>
      <c r="D9" s="8">
        <f>SUM(D4:D8)</f>
        <v>32930.720000000001</v>
      </c>
      <c r="F9" s="150"/>
    </row>
    <row r="10" spans="1:6" s="11" customFormat="1" ht="30" customHeight="1" x14ac:dyDescent="0.3">
      <c r="A10" s="9" t="s">
        <v>2</v>
      </c>
      <c r="B10" s="9" t="s">
        <v>46</v>
      </c>
      <c r="C10" s="9" t="s">
        <v>3</v>
      </c>
      <c r="D10" s="10" t="s">
        <v>1</v>
      </c>
      <c r="F10" s="117"/>
    </row>
    <row r="11" spans="1:6" s="11" customFormat="1" ht="21.75" customHeight="1" x14ac:dyDescent="0.3">
      <c r="A11" s="9"/>
      <c r="B11" s="9" t="s">
        <v>38</v>
      </c>
      <c r="C11" s="9"/>
      <c r="D11" s="10"/>
      <c r="F11" s="117"/>
    </row>
    <row r="12" spans="1:6" s="25" customFormat="1" x14ac:dyDescent="0.25">
      <c r="A12" s="21"/>
      <c r="B12" s="22" t="s">
        <v>88</v>
      </c>
      <c r="C12" s="16"/>
      <c r="D12" s="24"/>
      <c r="F12" s="67"/>
    </row>
    <row r="13" spans="1:6" s="25" customFormat="1" x14ac:dyDescent="0.25">
      <c r="A13" s="21"/>
      <c r="B13" s="22"/>
      <c r="C13" s="16"/>
      <c r="D13" s="24"/>
      <c r="F13" s="67"/>
    </row>
    <row r="14" spans="1:6" ht="13" x14ac:dyDescent="0.3">
      <c r="A14" s="16"/>
      <c r="B14" s="209" t="s">
        <v>39</v>
      </c>
      <c r="C14" s="16"/>
      <c r="D14" s="24"/>
      <c r="F14" s="150"/>
    </row>
    <row r="15" spans="1:6" x14ac:dyDescent="0.25">
      <c r="A15" s="16"/>
      <c r="B15" s="16" t="s">
        <v>88</v>
      </c>
      <c r="C15" s="16"/>
      <c r="D15" s="24"/>
      <c r="F15" s="150"/>
    </row>
    <row r="16" spans="1:6" ht="13" x14ac:dyDescent="0.3">
      <c r="A16" s="6"/>
      <c r="B16" s="7"/>
      <c r="C16" s="6"/>
      <c r="D16" s="12">
        <f>SUM(D12:D15)</f>
        <v>0</v>
      </c>
      <c r="F16" s="150"/>
    </row>
    <row r="17" spans="1:4" ht="13" x14ac:dyDescent="0.3">
      <c r="A17" s="2"/>
      <c r="B17" s="4"/>
      <c r="C17" s="2"/>
      <c r="D17" s="5"/>
    </row>
    <row r="18" spans="1:4" ht="13" x14ac:dyDescent="0.3">
      <c r="A18" s="13"/>
      <c r="B18" s="14" t="s">
        <v>4</v>
      </c>
      <c r="C18" s="13"/>
      <c r="D18" s="15">
        <f>D9+D16</f>
        <v>32930.720000000001</v>
      </c>
    </row>
    <row r="19" spans="1:4" ht="13" x14ac:dyDescent="0.3">
      <c r="A19" s="2"/>
      <c r="B19" s="4"/>
      <c r="C19" s="2"/>
      <c r="D19" s="3"/>
    </row>
    <row r="20" spans="1:4" ht="14.65" customHeight="1" x14ac:dyDescent="0.3">
      <c r="A20" s="2"/>
      <c r="B20" s="305" t="s">
        <v>61</v>
      </c>
      <c r="C20" s="305"/>
      <c r="D20" s="208" t="s">
        <v>47</v>
      </c>
    </row>
    <row r="21" spans="1:4" ht="25" x14ac:dyDescent="0.25">
      <c r="A21" s="16"/>
      <c r="B21" s="50" t="s">
        <v>31</v>
      </c>
      <c r="C21" s="2" t="s">
        <v>127</v>
      </c>
      <c r="D21" s="218">
        <v>0.95</v>
      </c>
    </row>
    <row r="22" spans="1:4" x14ac:dyDescent="0.25">
      <c r="A22" s="16"/>
      <c r="B22" s="50" t="s">
        <v>74</v>
      </c>
      <c r="C22" s="2" t="s">
        <v>123</v>
      </c>
      <c r="D22" s="218"/>
    </row>
    <row r="23" spans="1:4" x14ac:dyDescent="0.25">
      <c r="A23" s="16"/>
      <c r="B23" s="50" t="s">
        <v>75</v>
      </c>
      <c r="C23" s="2" t="s">
        <v>155</v>
      </c>
      <c r="D23" s="218"/>
    </row>
    <row r="24" spans="1:4" x14ac:dyDescent="0.25">
      <c r="A24" s="16"/>
      <c r="B24" s="2" t="s">
        <v>6</v>
      </c>
      <c r="C24" s="2" t="s">
        <v>49</v>
      </c>
      <c r="D24" s="218">
        <v>1</v>
      </c>
    </row>
    <row r="25" spans="1:4" x14ac:dyDescent="0.25">
      <c r="A25" s="2"/>
      <c r="B25" s="2" t="s">
        <v>85</v>
      </c>
      <c r="C25" s="2" t="s">
        <v>154</v>
      </c>
      <c r="D25" s="218">
        <v>0.6</v>
      </c>
    </row>
    <row r="26" spans="1:4" x14ac:dyDescent="0.25">
      <c r="A26" s="28"/>
      <c r="B26" s="17" t="s">
        <v>16</v>
      </c>
      <c r="C26" s="28" t="s">
        <v>155</v>
      </c>
      <c r="D26" s="219">
        <v>0.86</v>
      </c>
    </row>
    <row r="27" spans="1:4" x14ac:dyDescent="0.25">
      <c r="A27" s="28"/>
      <c r="B27" s="17"/>
      <c r="C27" s="28"/>
      <c r="D27" s="219"/>
    </row>
    <row r="28" spans="1:4" x14ac:dyDescent="0.25">
      <c r="A28" s="17"/>
      <c r="B28" s="32"/>
      <c r="C28" s="17"/>
      <c r="D28" s="219"/>
    </row>
    <row r="29" spans="1:4" x14ac:dyDescent="0.25">
      <c r="A29" s="17"/>
      <c r="B29" s="32"/>
      <c r="C29" s="17"/>
      <c r="D29" s="18"/>
    </row>
    <row r="30" spans="1:4" ht="13" x14ac:dyDescent="0.3">
      <c r="A30" s="17"/>
      <c r="B30" s="23" t="s">
        <v>7</v>
      </c>
      <c r="C30" s="17"/>
      <c r="D30" s="18"/>
    </row>
    <row r="31" spans="1:4" x14ac:dyDescent="0.25">
      <c r="A31" s="17"/>
      <c r="B31" s="17" t="s">
        <v>88</v>
      </c>
      <c r="C31" s="17"/>
      <c r="D31" s="18"/>
    </row>
    <row r="32" spans="1:4" x14ac:dyDescent="0.25">
      <c r="A32" s="17"/>
      <c r="B32" s="17"/>
      <c r="C32" s="17"/>
      <c r="D32" s="18"/>
    </row>
    <row r="33" spans="1:4" x14ac:dyDescent="0.25">
      <c r="A33" s="17"/>
      <c r="B33" s="17"/>
      <c r="C33" s="17"/>
      <c r="D33" s="18"/>
    </row>
    <row r="34" spans="1:4" x14ac:dyDescent="0.25">
      <c r="A34" s="17"/>
      <c r="B34" s="292"/>
      <c r="C34" s="17"/>
      <c r="D34" s="18"/>
    </row>
    <row r="35" spans="1:4" x14ac:dyDescent="0.25">
      <c r="A35" s="17"/>
      <c r="B35" s="28"/>
      <c r="C35" s="17"/>
      <c r="D35" s="18"/>
    </row>
    <row r="36" spans="1:4" x14ac:dyDescent="0.25">
      <c r="A36" s="17"/>
      <c r="B36" s="28"/>
      <c r="C36" s="17"/>
      <c r="D36" s="18"/>
    </row>
    <row r="37" spans="1:4" x14ac:dyDescent="0.25">
      <c r="A37" s="19"/>
      <c r="B37" s="19"/>
      <c r="C37" s="19"/>
      <c r="D37" s="20"/>
    </row>
  </sheetData>
  <sheetProtection selectLockedCells="1" selectUnlockedCells="1"/>
  <mergeCells count="2">
    <mergeCell ref="A1:D1"/>
    <mergeCell ref="B20:C20"/>
  </mergeCells>
  <pageMargins left="0.78749999999999998" right="0.78749999999999998" top="1.2194444444444446" bottom="1.0527777777777778" header="0.78749999999999998" footer="0.78749999999999998"/>
  <pageSetup paperSize="9" firstPageNumber="0" orientation="portrait" horizontalDpi="300" verticalDpi="300" r:id="rId1"/>
  <headerFooter alignWithMargins="0">
    <oddHeader>&amp;CCllr. Peter Keane 2021</oddHeader>
    <oddFooter>&amp;C&amp;"Times New Roman,Regular"&amp;12 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38"/>
  <sheetViews>
    <sheetView view="pageLayout" zoomScaleNormal="105" workbookViewId="0">
      <selection activeCell="C13" sqref="C13"/>
    </sheetView>
  </sheetViews>
  <sheetFormatPr defaultColWidth="9.1796875" defaultRowHeight="12.5" x14ac:dyDescent="0.25"/>
  <cols>
    <col min="1" max="1" width="11.7265625" style="11" customWidth="1"/>
    <col min="2" max="2" width="39.54296875" style="11" customWidth="1"/>
    <col min="3" max="3" width="17" style="11" customWidth="1"/>
    <col min="4" max="4" width="18.54296875" style="51" customWidth="1"/>
    <col min="5" max="5" width="7.54296875" style="11" customWidth="1"/>
    <col min="6" max="6" width="33.453125" style="11" customWidth="1"/>
    <col min="7" max="7" width="14.1796875" style="11" customWidth="1"/>
    <col min="8" max="16384" width="9.1796875" style="11"/>
  </cols>
  <sheetData>
    <row r="1" spans="1:7" ht="24.25" customHeight="1" x14ac:dyDescent="0.35">
      <c r="A1" s="299" t="s">
        <v>23</v>
      </c>
      <c r="B1" s="299"/>
      <c r="C1" s="299"/>
      <c r="D1" s="299"/>
    </row>
    <row r="2" spans="1:7" ht="13" x14ac:dyDescent="0.3">
      <c r="A2" s="81"/>
      <c r="B2" s="82"/>
      <c r="C2" s="81"/>
      <c r="D2" s="83"/>
    </row>
    <row r="3" spans="1:7" ht="13" x14ac:dyDescent="0.3">
      <c r="A3" s="81"/>
      <c r="B3" s="84" t="s">
        <v>0</v>
      </c>
      <c r="C3" s="81"/>
      <c r="D3" s="85" t="s">
        <v>1</v>
      </c>
      <c r="G3" s="118"/>
    </row>
    <row r="4" spans="1:7" x14ac:dyDescent="0.25">
      <c r="A4" s="81"/>
      <c r="B4" s="86" t="s">
        <v>30</v>
      </c>
      <c r="C4" s="81"/>
      <c r="D4" s="83">
        <v>21826.85</v>
      </c>
      <c r="G4" s="118"/>
    </row>
    <row r="5" spans="1:7" ht="25" x14ac:dyDescent="0.25">
      <c r="A5" s="81"/>
      <c r="B5" s="86" t="s">
        <v>28</v>
      </c>
      <c r="C5" s="81"/>
      <c r="D5" s="83">
        <v>4310.1400000000003</v>
      </c>
      <c r="G5" s="118"/>
    </row>
    <row r="6" spans="1:7" x14ac:dyDescent="0.25">
      <c r="A6" s="81"/>
      <c r="B6" s="32" t="s">
        <v>114</v>
      </c>
      <c r="C6" s="2"/>
      <c r="D6" s="3">
        <v>5709.68</v>
      </c>
      <c r="G6" s="118"/>
    </row>
    <row r="7" spans="1:7" x14ac:dyDescent="0.25">
      <c r="A7" s="81"/>
      <c r="B7" s="86" t="s">
        <v>29</v>
      </c>
      <c r="C7" s="81"/>
      <c r="D7" s="83">
        <v>0</v>
      </c>
    </row>
    <row r="8" spans="1:7" ht="25" x14ac:dyDescent="0.25">
      <c r="A8" s="81"/>
      <c r="B8" s="86" t="s">
        <v>79</v>
      </c>
      <c r="C8" s="81"/>
      <c r="D8" s="83">
        <v>500</v>
      </c>
    </row>
    <row r="9" spans="1:7" ht="13" x14ac:dyDescent="0.3">
      <c r="A9" s="88"/>
      <c r="B9" s="89"/>
      <c r="C9" s="89"/>
      <c r="D9" s="90">
        <f>SUM(D4:D8)</f>
        <v>32346.67</v>
      </c>
    </row>
    <row r="10" spans="1:7" ht="30" customHeight="1" x14ac:dyDescent="0.3">
      <c r="A10" s="84" t="s">
        <v>2</v>
      </c>
      <c r="B10" s="84" t="s">
        <v>40</v>
      </c>
      <c r="C10" s="84" t="s">
        <v>3</v>
      </c>
      <c r="D10" s="85" t="s">
        <v>1</v>
      </c>
    </row>
    <row r="11" spans="1:7" ht="19.5" customHeight="1" x14ac:dyDescent="0.3">
      <c r="A11" s="84"/>
      <c r="B11" s="84" t="s">
        <v>42</v>
      </c>
      <c r="C11" s="84"/>
      <c r="D11" s="85"/>
    </row>
    <row r="12" spans="1:7" ht="16" customHeight="1" x14ac:dyDescent="0.25">
      <c r="A12" s="186"/>
      <c r="B12" s="81" t="s">
        <v>80</v>
      </c>
      <c r="C12" s="81"/>
      <c r="D12" s="92"/>
    </row>
    <row r="13" spans="1:7" ht="12.5" customHeight="1" x14ac:dyDescent="0.25">
      <c r="A13" s="186"/>
      <c r="B13" s="81"/>
      <c r="C13" s="81"/>
      <c r="D13" s="92"/>
    </row>
    <row r="14" spans="1:7" x14ac:dyDescent="0.25">
      <c r="A14" s="93"/>
      <c r="B14" s="94"/>
      <c r="C14" s="94"/>
      <c r="D14" s="92"/>
    </row>
    <row r="15" spans="1:7" ht="13" x14ac:dyDescent="0.3">
      <c r="A15" s="187"/>
      <c r="B15" s="188" t="s">
        <v>43</v>
      </c>
      <c r="C15" s="94"/>
      <c r="D15" s="92"/>
    </row>
    <row r="16" spans="1:7" x14ac:dyDescent="0.25">
      <c r="A16" s="187"/>
      <c r="B16" s="94" t="s">
        <v>88</v>
      </c>
      <c r="C16" s="94"/>
      <c r="D16" s="92"/>
    </row>
    <row r="17" spans="1:4" s="220" customFormat="1" x14ac:dyDescent="0.25">
      <c r="A17" s="2"/>
    </row>
    <row r="18" spans="1:4" s="220" customFormat="1" x14ac:dyDescent="0.25">
      <c r="A18" s="255"/>
      <c r="B18" s="255"/>
      <c r="C18" s="255"/>
      <c r="D18" s="258">
        <f>SUM(D12:D17)</f>
        <v>0</v>
      </c>
    </row>
    <row r="19" spans="1:4" ht="13" x14ac:dyDescent="0.3">
      <c r="A19" s="84"/>
      <c r="B19" s="84"/>
      <c r="C19" s="84"/>
      <c r="D19" s="85"/>
    </row>
    <row r="20" spans="1:4" ht="13" x14ac:dyDescent="0.3">
      <c r="A20" s="189"/>
      <c r="B20" s="97" t="s">
        <v>4</v>
      </c>
      <c r="C20" s="96"/>
      <c r="D20" s="98">
        <f>D9+D18</f>
        <v>32346.67</v>
      </c>
    </row>
    <row r="21" spans="1:4" ht="13" x14ac:dyDescent="0.3">
      <c r="A21" s="81"/>
      <c r="B21" s="84"/>
      <c r="C21" s="81"/>
      <c r="D21" s="83"/>
    </row>
    <row r="22" spans="1:4" ht="13" x14ac:dyDescent="0.3">
      <c r="A22" s="190"/>
      <c r="B22" s="300" t="s">
        <v>60</v>
      </c>
      <c r="C22" s="300"/>
      <c r="D22" s="83" t="s">
        <v>47</v>
      </c>
    </row>
    <row r="23" spans="1:4" ht="25" x14ac:dyDescent="0.25">
      <c r="A23" s="81"/>
      <c r="B23" s="86" t="s">
        <v>33</v>
      </c>
      <c r="C23" s="86" t="s">
        <v>128</v>
      </c>
      <c r="D23" s="263">
        <v>1</v>
      </c>
    </row>
    <row r="24" spans="1:4" x14ac:dyDescent="0.25">
      <c r="A24" s="81"/>
      <c r="B24" s="86" t="s">
        <v>74</v>
      </c>
      <c r="C24" s="86" t="s">
        <v>123</v>
      </c>
      <c r="D24" s="226"/>
    </row>
    <row r="25" spans="1:4" x14ac:dyDescent="0.25">
      <c r="A25" s="81"/>
      <c r="B25" s="86" t="s">
        <v>75</v>
      </c>
      <c r="C25" s="86" t="s">
        <v>77</v>
      </c>
      <c r="D25" s="226"/>
    </row>
    <row r="26" spans="1:4" x14ac:dyDescent="0.25">
      <c r="A26" s="91"/>
      <c r="B26" s="81" t="s">
        <v>6</v>
      </c>
      <c r="C26" s="86" t="s">
        <v>49</v>
      </c>
      <c r="D26" s="226">
        <v>1</v>
      </c>
    </row>
    <row r="27" spans="1:4" x14ac:dyDescent="0.25">
      <c r="A27" s="91"/>
      <c r="B27" s="81" t="s">
        <v>72</v>
      </c>
      <c r="C27" s="86" t="s">
        <v>49</v>
      </c>
      <c r="D27" s="226">
        <v>1</v>
      </c>
    </row>
    <row r="28" spans="1:4" x14ac:dyDescent="0.25">
      <c r="A28" s="91"/>
      <c r="B28" s="81" t="s">
        <v>13</v>
      </c>
      <c r="C28" s="86" t="s">
        <v>76</v>
      </c>
      <c r="D28" s="226">
        <v>1</v>
      </c>
    </row>
    <row r="29" spans="1:4" x14ac:dyDescent="0.25">
      <c r="A29" s="91"/>
      <c r="B29" s="81" t="s">
        <v>10</v>
      </c>
      <c r="C29" s="86" t="s">
        <v>49</v>
      </c>
      <c r="D29" s="227">
        <v>1</v>
      </c>
    </row>
    <row r="30" spans="1:4" ht="12" customHeight="1" x14ac:dyDescent="0.25">
      <c r="A30" s="80"/>
      <c r="B30" s="101" t="s">
        <v>18</v>
      </c>
      <c r="C30" s="101" t="s">
        <v>109</v>
      </c>
      <c r="D30" s="254">
        <v>1</v>
      </c>
    </row>
    <row r="31" spans="1:4" ht="12" customHeight="1" x14ac:dyDescent="0.25">
      <c r="A31" s="80"/>
      <c r="B31" s="101" t="s">
        <v>16</v>
      </c>
      <c r="C31" s="101" t="s">
        <v>77</v>
      </c>
      <c r="D31" s="254">
        <v>1</v>
      </c>
    </row>
    <row r="32" spans="1:4" ht="12" customHeight="1" x14ac:dyDescent="0.25">
      <c r="A32" s="80"/>
      <c r="B32" s="101" t="s">
        <v>85</v>
      </c>
      <c r="C32" s="101" t="s">
        <v>51</v>
      </c>
      <c r="D32" s="254">
        <v>1</v>
      </c>
    </row>
    <row r="33" spans="1:4" x14ac:dyDescent="0.25">
      <c r="A33" s="80"/>
      <c r="B33" s="101"/>
      <c r="C33" s="101"/>
      <c r="D33" s="254"/>
    </row>
    <row r="34" spans="1:4" ht="13" x14ac:dyDescent="0.3">
      <c r="A34" s="80"/>
      <c r="B34" s="99" t="s">
        <v>7</v>
      </c>
      <c r="C34" s="80"/>
      <c r="D34" s="100"/>
    </row>
    <row r="35" spans="1:4" x14ac:dyDescent="0.25">
      <c r="A35" s="80"/>
      <c r="B35" s="80" t="s">
        <v>8</v>
      </c>
      <c r="C35" s="80"/>
      <c r="D35" s="87"/>
    </row>
    <row r="36" spans="1:4" x14ac:dyDescent="0.25">
      <c r="A36" s="80"/>
      <c r="B36" s="80"/>
      <c r="C36" s="80"/>
      <c r="D36" s="87"/>
    </row>
    <row r="37" spans="1:4" x14ac:dyDescent="0.25">
      <c r="A37" s="80"/>
      <c r="B37" s="80"/>
      <c r="C37" s="80"/>
      <c r="D37" s="87"/>
    </row>
    <row r="38" spans="1:4" x14ac:dyDescent="0.25">
      <c r="A38" s="80"/>
      <c r="B38" s="80"/>
      <c r="C38" s="80"/>
      <c r="D38" s="87"/>
    </row>
  </sheetData>
  <sheetProtection selectLockedCells="1" selectUnlockedCells="1"/>
  <mergeCells count="2">
    <mergeCell ref="A1:D1"/>
    <mergeCell ref="B22:C2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Frank Fahy 2021</oddHeader>
    <oddFooter>&amp;C&amp;"Times New Roman,Regular"&amp;12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40"/>
  <sheetViews>
    <sheetView view="pageLayout" zoomScaleNormal="105" workbookViewId="0">
      <selection activeCell="A42" sqref="A42"/>
    </sheetView>
  </sheetViews>
  <sheetFormatPr defaultColWidth="11.54296875" defaultRowHeight="12.5" x14ac:dyDescent="0.25"/>
  <cols>
    <col min="2" max="2" width="51.26953125" customWidth="1"/>
  </cols>
  <sheetData>
    <row r="1" spans="1:4" ht="15.5" x14ac:dyDescent="0.35">
      <c r="A1" s="306" t="s">
        <v>37</v>
      </c>
      <c r="B1" s="306"/>
      <c r="C1" s="306"/>
      <c r="D1" s="306"/>
    </row>
    <row r="2" spans="1:4" ht="13" x14ac:dyDescent="0.3">
      <c r="A2" s="126"/>
      <c r="B2" s="127"/>
      <c r="C2" s="126"/>
      <c r="D2" s="128"/>
    </row>
    <row r="3" spans="1:4" ht="13" x14ac:dyDescent="0.3">
      <c r="A3" s="126"/>
      <c r="B3" s="129" t="s">
        <v>0</v>
      </c>
      <c r="C3" s="126"/>
      <c r="D3" s="130" t="s">
        <v>1</v>
      </c>
    </row>
    <row r="4" spans="1:4" x14ac:dyDescent="0.25">
      <c r="A4" s="126"/>
      <c r="B4" s="131" t="s">
        <v>30</v>
      </c>
      <c r="C4" s="126"/>
      <c r="D4" s="128">
        <v>21826.85</v>
      </c>
    </row>
    <row r="5" spans="1:4" x14ac:dyDescent="0.25">
      <c r="A5" s="126"/>
      <c r="B5" s="131" t="s">
        <v>28</v>
      </c>
      <c r="C5" s="126"/>
      <c r="D5" s="128">
        <v>4310.1400000000003</v>
      </c>
    </row>
    <row r="6" spans="1:4" x14ac:dyDescent="0.25">
      <c r="A6" s="126"/>
      <c r="B6" s="131" t="s">
        <v>99</v>
      </c>
      <c r="C6" s="126"/>
      <c r="D6" s="128">
        <v>308.7</v>
      </c>
    </row>
    <row r="7" spans="1:4" x14ac:dyDescent="0.25">
      <c r="A7" s="126"/>
      <c r="B7" s="131" t="s">
        <v>83</v>
      </c>
      <c r="C7" s="126"/>
      <c r="D7" s="128">
        <v>500</v>
      </c>
    </row>
    <row r="8" spans="1:4" x14ac:dyDescent="0.25">
      <c r="A8" s="126"/>
      <c r="B8" s="131" t="s">
        <v>167</v>
      </c>
      <c r="C8" s="126"/>
      <c r="D8" s="128">
        <v>2500</v>
      </c>
    </row>
    <row r="9" spans="1:4" ht="13" x14ac:dyDescent="0.3">
      <c r="A9" s="132"/>
      <c r="B9" s="133"/>
      <c r="C9" s="133"/>
      <c r="D9" s="134">
        <f>SUM(D4:D8)</f>
        <v>29445.69</v>
      </c>
    </row>
    <row r="10" spans="1:4" ht="27" customHeight="1" x14ac:dyDescent="0.3">
      <c r="A10" s="84" t="s">
        <v>2</v>
      </c>
      <c r="B10" s="84" t="s">
        <v>40</v>
      </c>
      <c r="C10" s="84" t="s">
        <v>3</v>
      </c>
      <c r="D10" s="85" t="s">
        <v>1</v>
      </c>
    </row>
    <row r="11" spans="1:4" ht="13" x14ac:dyDescent="0.3">
      <c r="A11" s="84"/>
      <c r="B11" s="84" t="s">
        <v>42</v>
      </c>
      <c r="C11" s="84"/>
      <c r="D11" s="85"/>
    </row>
    <row r="12" spans="1:4" x14ac:dyDescent="0.25">
      <c r="A12" s="186" t="s">
        <v>156</v>
      </c>
      <c r="B12" s="81" t="s">
        <v>157</v>
      </c>
      <c r="C12" s="81"/>
      <c r="D12" s="92">
        <v>175</v>
      </c>
    </row>
    <row r="13" spans="1:4" x14ac:dyDescent="0.25">
      <c r="A13" s="186"/>
      <c r="B13" s="81"/>
      <c r="C13" s="81"/>
      <c r="D13" s="92"/>
    </row>
    <row r="14" spans="1:4" s="25" customFormat="1" x14ac:dyDescent="0.25">
      <c r="A14" s="93"/>
      <c r="B14" s="94"/>
      <c r="C14" s="94"/>
      <c r="D14" s="92"/>
    </row>
    <row r="15" spans="1:4" s="25" customFormat="1" ht="13" x14ac:dyDescent="0.3">
      <c r="A15" s="187"/>
      <c r="B15" s="188" t="s">
        <v>43</v>
      </c>
      <c r="C15" s="94"/>
      <c r="D15" s="92"/>
    </row>
    <row r="16" spans="1:4" s="25" customFormat="1" x14ac:dyDescent="0.25">
      <c r="A16" s="187"/>
      <c r="B16" s="94" t="s">
        <v>88</v>
      </c>
      <c r="C16" s="94"/>
      <c r="D16" s="92"/>
    </row>
    <row r="17" spans="1:11" x14ac:dyDescent="0.25">
      <c r="A17" s="2"/>
      <c r="B17" s="220"/>
      <c r="C17" s="220"/>
      <c r="D17" s="220"/>
    </row>
    <row r="18" spans="1:11" s="245" customFormat="1" x14ac:dyDescent="0.25">
      <c r="A18" s="255"/>
      <c r="B18" s="255"/>
      <c r="C18" s="255"/>
      <c r="D18" s="258">
        <f>SUM(D12:D17)</f>
        <v>175</v>
      </c>
      <c r="E18" s="25"/>
      <c r="F18" s="25"/>
      <c r="G18" s="25"/>
      <c r="H18" s="25"/>
      <c r="I18" s="25"/>
      <c r="J18" s="25"/>
      <c r="K18" s="25"/>
    </row>
    <row r="19" spans="1:11" s="176" customFormat="1" ht="13" x14ac:dyDescent="0.3">
      <c r="A19" s="264"/>
      <c r="B19" s="265"/>
      <c r="C19" s="264"/>
      <c r="D19" s="266"/>
    </row>
    <row r="20" spans="1:11" ht="13" x14ac:dyDescent="0.3">
      <c r="A20" s="126"/>
      <c r="B20" s="129"/>
      <c r="C20" s="126"/>
      <c r="D20" s="130"/>
    </row>
    <row r="21" spans="1:11" ht="13" x14ac:dyDescent="0.3">
      <c r="A21" s="136"/>
      <c r="B21" s="137" t="s">
        <v>4</v>
      </c>
      <c r="C21" s="136"/>
      <c r="D21" s="138">
        <f>D9+D18</f>
        <v>29620.69</v>
      </c>
    </row>
    <row r="22" spans="1:11" s="25" customFormat="1" ht="13" x14ac:dyDescent="0.3">
      <c r="A22" s="126"/>
      <c r="B22" s="129"/>
      <c r="C22" s="126"/>
      <c r="D22" s="130"/>
    </row>
    <row r="23" spans="1:11" s="25" customFormat="1" ht="13" x14ac:dyDescent="0.3">
      <c r="A23" s="126"/>
      <c r="B23" s="129"/>
      <c r="C23" s="126"/>
      <c r="D23" s="130"/>
    </row>
    <row r="24" spans="1:11" s="25" customFormat="1" ht="13" x14ac:dyDescent="0.3">
      <c r="A24" s="126"/>
      <c r="B24" s="129"/>
      <c r="C24" s="126"/>
      <c r="D24" s="130"/>
    </row>
    <row r="25" spans="1:11" ht="13" x14ac:dyDescent="0.3">
      <c r="A25" s="126"/>
      <c r="B25" s="129"/>
      <c r="C25" s="126"/>
      <c r="D25" s="128"/>
    </row>
    <row r="26" spans="1:11" ht="13" x14ac:dyDescent="0.3">
      <c r="A26" s="126"/>
      <c r="B26" s="307" t="s">
        <v>50</v>
      </c>
      <c r="C26" s="307"/>
      <c r="D26" s="128" t="s">
        <v>47</v>
      </c>
    </row>
    <row r="27" spans="1:11" x14ac:dyDescent="0.25">
      <c r="A27" s="135"/>
      <c r="B27" s="131" t="s">
        <v>31</v>
      </c>
      <c r="C27" s="131" t="s">
        <v>128</v>
      </c>
      <c r="D27" s="224">
        <v>1</v>
      </c>
    </row>
    <row r="28" spans="1:11" x14ac:dyDescent="0.25">
      <c r="A28" s="135"/>
      <c r="B28" s="131" t="s">
        <v>74</v>
      </c>
      <c r="C28" s="131" t="s">
        <v>123</v>
      </c>
      <c r="D28" s="224"/>
    </row>
    <row r="29" spans="1:11" x14ac:dyDescent="0.25">
      <c r="A29" s="135"/>
      <c r="B29" s="131" t="s">
        <v>75</v>
      </c>
      <c r="C29" s="131" t="s">
        <v>77</v>
      </c>
      <c r="D29" s="224"/>
    </row>
    <row r="30" spans="1:11" x14ac:dyDescent="0.25">
      <c r="A30" s="135"/>
      <c r="B30" s="126" t="s">
        <v>9</v>
      </c>
      <c r="C30" s="131" t="s">
        <v>51</v>
      </c>
      <c r="D30" s="224">
        <v>1</v>
      </c>
    </row>
    <row r="31" spans="1:11" x14ac:dyDescent="0.25">
      <c r="A31" s="126"/>
      <c r="B31" s="126" t="s">
        <v>13</v>
      </c>
      <c r="C31" s="131" t="s">
        <v>52</v>
      </c>
      <c r="D31" s="224">
        <v>0.5</v>
      </c>
    </row>
    <row r="32" spans="1:11" x14ac:dyDescent="0.25">
      <c r="A32" s="126"/>
      <c r="B32" s="126" t="s">
        <v>24</v>
      </c>
      <c r="C32" s="131" t="s">
        <v>48</v>
      </c>
      <c r="D32" s="224">
        <v>1</v>
      </c>
    </row>
    <row r="33" spans="1:4" x14ac:dyDescent="0.25">
      <c r="A33" s="126"/>
      <c r="B33" s="115" t="s">
        <v>16</v>
      </c>
      <c r="C33" s="126" t="s">
        <v>69</v>
      </c>
      <c r="D33" s="200">
        <v>1</v>
      </c>
    </row>
    <row r="34" spans="1:4" x14ac:dyDescent="0.25">
      <c r="A34" s="126"/>
      <c r="B34" s="115" t="s">
        <v>86</v>
      </c>
      <c r="C34" s="126" t="s">
        <v>70</v>
      </c>
      <c r="D34" s="200">
        <v>0.67</v>
      </c>
    </row>
    <row r="35" spans="1:4" x14ac:dyDescent="0.25">
      <c r="A35" s="126"/>
      <c r="B35" s="115"/>
      <c r="C35" s="126"/>
      <c r="D35" s="195"/>
    </row>
    <row r="36" spans="1:4" ht="13" x14ac:dyDescent="0.3">
      <c r="A36" s="115"/>
      <c r="B36" s="139" t="s">
        <v>7</v>
      </c>
      <c r="C36" s="115"/>
      <c r="D36" s="140"/>
    </row>
    <row r="37" spans="1:4" x14ac:dyDescent="0.25">
      <c r="A37" s="115"/>
      <c r="B37" s="115" t="s">
        <v>80</v>
      </c>
      <c r="C37" s="115"/>
      <c r="D37" s="140"/>
    </row>
    <row r="38" spans="1:4" x14ac:dyDescent="0.25">
      <c r="A38" s="115"/>
      <c r="B38" s="115"/>
      <c r="C38" s="115"/>
      <c r="D38" s="140"/>
    </row>
    <row r="39" spans="1:4" x14ac:dyDescent="0.25">
      <c r="A39" s="113"/>
      <c r="B39" s="113"/>
      <c r="C39" s="124"/>
      <c r="D39" s="125"/>
    </row>
    <row r="40" spans="1:4" x14ac:dyDescent="0.25">
      <c r="A40" s="19"/>
      <c r="B40" s="19"/>
      <c r="C40" s="19"/>
      <c r="D40" s="19"/>
    </row>
  </sheetData>
  <sheetProtection selectLockedCells="1" selectUnlockedCells="1"/>
  <mergeCells count="2">
    <mergeCell ref="A1:D1"/>
    <mergeCell ref="B26:C26"/>
  </mergeCells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Footer>&amp;C&amp;"Times New Roman,Regular"&amp;12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33"/>
  <sheetViews>
    <sheetView view="pageLayout" zoomScaleNormal="105" workbookViewId="0">
      <selection activeCell="B34" sqref="B34"/>
    </sheetView>
  </sheetViews>
  <sheetFormatPr defaultColWidth="11.54296875" defaultRowHeight="12.5" x14ac:dyDescent="0.25"/>
  <cols>
    <col min="2" max="2" width="42.1796875" customWidth="1"/>
    <col min="3" max="3" width="14.81640625" customWidth="1"/>
  </cols>
  <sheetData>
    <row r="1" spans="1:4" ht="15.5" x14ac:dyDescent="0.35">
      <c r="A1" s="303" t="s">
        <v>26</v>
      </c>
      <c r="B1" s="303"/>
      <c r="C1" s="303"/>
      <c r="D1" s="303"/>
    </row>
    <row r="2" spans="1:4" ht="13" x14ac:dyDescent="0.3">
      <c r="A2" s="48"/>
      <c r="B2" s="75"/>
      <c r="C2" s="48"/>
      <c r="D2" s="49"/>
    </row>
    <row r="3" spans="1:4" ht="13" x14ac:dyDescent="0.3">
      <c r="A3" s="48"/>
      <c r="B3" s="9" t="s">
        <v>0</v>
      </c>
      <c r="C3" s="48"/>
      <c r="D3" s="10" t="s">
        <v>1</v>
      </c>
    </row>
    <row r="4" spans="1:4" x14ac:dyDescent="0.25">
      <c r="A4" s="48"/>
      <c r="B4" s="50" t="s">
        <v>30</v>
      </c>
      <c r="C4" s="48"/>
      <c r="D4" s="49">
        <v>21826.85</v>
      </c>
    </row>
    <row r="5" spans="1:4" x14ac:dyDescent="0.25">
      <c r="A5" s="48"/>
      <c r="B5" s="50" t="s">
        <v>28</v>
      </c>
      <c r="C5" s="48"/>
      <c r="D5" s="49">
        <v>4221.04</v>
      </c>
    </row>
    <row r="6" spans="1:4" x14ac:dyDescent="0.25">
      <c r="A6" s="48"/>
      <c r="B6" s="50" t="s">
        <v>29</v>
      </c>
      <c r="C6" s="48"/>
      <c r="D6" s="49">
        <v>0</v>
      </c>
    </row>
    <row r="7" spans="1:4" ht="25" x14ac:dyDescent="0.25">
      <c r="A7" s="48"/>
      <c r="B7" s="50" t="s">
        <v>83</v>
      </c>
      <c r="C7" s="48"/>
      <c r="D7" s="49">
        <v>500</v>
      </c>
    </row>
    <row r="8" spans="1:4" ht="13" x14ac:dyDescent="0.3">
      <c r="A8" s="52"/>
      <c r="B8" s="53"/>
      <c r="C8" s="53"/>
      <c r="D8" s="54">
        <f>SUM(D4:D7)</f>
        <v>26547.89</v>
      </c>
    </row>
    <row r="9" spans="1:4" ht="26" x14ac:dyDescent="0.3">
      <c r="A9" s="9" t="s">
        <v>2</v>
      </c>
      <c r="B9" s="9" t="s">
        <v>40</v>
      </c>
      <c r="C9" s="9" t="s">
        <v>3</v>
      </c>
      <c r="D9" s="10" t="s">
        <v>1</v>
      </c>
    </row>
    <row r="10" spans="1:4" ht="13" x14ac:dyDescent="0.3">
      <c r="A10" s="9"/>
      <c r="B10" s="9" t="s">
        <v>42</v>
      </c>
      <c r="C10" s="9"/>
      <c r="D10" s="10"/>
    </row>
    <row r="11" spans="1:4" s="153" customFormat="1" x14ac:dyDescent="0.25">
      <c r="A11" s="76"/>
      <c r="B11" s="48" t="s">
        <v>80</v>
      </c>
      <c r="C11" s="48"/>
      <c r="D11" s="56"/>
    </row>
    <row r="12" spans="1:4" s="25" customFormat="1" ht="13" x14ac:dyDescent="0.3">
      <c r="A12" s="76"/>
      <c r="B12" s="9" t="s">
        <v>43</v>
      </c>
      <c r="C12" s="50"/>
      <c r="D12" s="31"/>
    </row>
    <row r="13" spans="1:4" x14ac:dyDescent="0.25">
      <c r="A13" s="73"/>
      <c r="B13" s="69" t="s">
        <v>80</v>
      </c>
      <c r="C13" s="69"/>
      <c r="D13" s="56"/>
    </row>
    <row r="14" spans="1:4" ht="13" x14ac:dyDescent="0.3">
      <c r="A14" s="53"/>
      <c r="B14" s="53"/>
      <c r="C14" s="53"/>
      <c r="D14" s="58">
        <f>SUM(D11:D13)</f>
        <v>0</v>
      </c>
    </row>
    <row r="15" spans="1:4" ht="13" x14ac:dyDescent="0.3">
      <c r="A15" s="48"/>
      <c r="B15" s="9"/>
      <c r="C15" s="48"/>
      <c r="D15" s="10"/>
    </row>
    <row r="16" spans="1:4" ht="13" x14ac:dyDescent="0.3">
      <c r="A16" s="70"/>
      <c r="B16" s="71" t="s">
        <v>4</v>
      </c>
      <c r="C16" s="70"/>
      <c r="D16" s="72">
        <f>D8+D14</f>
        <v>26547.89</v>
      </c>
    </row>
    <row r="17" spans="1:4" ht="13" x14ac:dyDescent="0.3">
      <c r="A17" s="48"/>
      <c r="B17" s="9"/>
      <c r="C17" s="48"/>
      <c r="D17" s="10"/>
    </row>
    <row r="18" spans="1:4" ht="13" x14ac:dyDescent="0.3">
      <c r="A18" s="48"/>
      <c r="B18" s="9"/>
      <c r="C18" s="48"/>
      <c r="D18" s="49"/>
    </row>
    <row r="19" spans="1:4" ht="13" x14ac:dyDescent="0.3">
      <c r="A19" s="48"/>
      <c r="B19" s="304" t="s">
        <v>56</v>
      </c>
      <c r="C19" s="304"/>
      <c r="D19" s="49" t="s">
        <v>47</v>
      </c>
    </row>
    <row r="20" spans="1:4" ht="25" x14ac:dyDescent="0.25">
      <c r="A20" s="57"/>
      <c r="B20" s="50" t="s">
        <v>31</v>
      </c>
      <c r="C20" s="50" t="s">
        <v>164</v>
      </c>
      <c r="D20" s="221">
        <v>0.95</v>
      </c>
    </row>
    <row r="21" spans="1:4" x14ac:dyDescent="0.25">
      <c r="A21" s="57"/>
      <c r="B21" s="50" t="s">
        <v>74</v>
      </c>
      <c r="C21" s="50" t="s">
        <v>123</v>
      </c>
      <c r="D21" s="221"/>
    </row>
    <row r="22" spans="1:4" x14ac:dyDescent="0.25">
      <c r="A22" s="57"/>
      <c r="B22" s="50" t="s">
        <v>75</v>
      </c>
      <c r="C22" s="50" t="s">
        <v>106</v>
      </c>
      <c r="D22" s="221"/>
    </row>
    <row r="23" spans="1:4" x14ac:dyDescent="0.25">
      <c r="A23" s="57"/>
      <c r="B23" s="50" t="s">
        <v>6</v>
      </c>
      <c r="C23" s="50" t="s">
        <v>52</v>
      </c>
      <c r="D23" s="221">
        <v>0.5</v>
      </c>
    </row>
    <row r="24" spans="1:4" x14ac:dyDescent="0.25">
      <c r="A24" s="57"/>
      <c r="B24" s="48" t="s">
        <v>9</v>
      </c>
      <c r="C24" s="50" t="s">
        <v>158</v>
      </c>
      <c r="D24" s="221">
        <v>0.4</v>
      </c>
    </row>
    <row r="25" spans="1:4" ht="25" x14ac:dyDescent="0.25">
      <c r="A25" s="48"/>
      <c r="B25" s="48" t="s">
        <v>11</v>
      </c>
      <c r="C25" s="50" t="s">
        <v>48</v>
      </c>
      <c r="D25" s="221">
        <v>0.75</v>
      </c>
    </row>
    <row r="26" spans="1:4" ht="25" x14ac:dyDescent="0.25">
      <c r="A26" s="48"/>
      <c r="B26" s="48" t="s">
        <v>14</v>
      </c>
      <c r="C26" s="50" t="s">
        <v>48</v>
      </c>
      <c r="D26" s="221">
        <v>0.75</v>
      </c>
    </row>
    <row r="27" spans="1:4" x14ac:dyDescent="0.25">
      <c r="A27" s="48"/>
      <c r="B27" s="50" t="s">
        <v>10</v>
      </c>
      <c r="C27" s="50" t="s">
        <v>49</v>
      </c>
      <c r="D27" s="221">
        <v>1</v>
      </c>
    </row>
    <row r="28" spans="1:4" x14ac:dyDescent="0.25">
      <c r="A28" s="48"/>
      <c r="B28" s="48"/>
      <c r="C28" s="48"/>
      <c r="D28" s="221"/>
    </row>
    <row r="29" spans="1:4" ht="13" x14ac:dyDescent="0.3">
      <c r="A29" s="64"/>
      <c r="B29" s="66" t="s">
        <v>7</v>
      </c>
      <c r="C29" s="64"/>
      <c r="D29" s="65"/>
    </row>
    <row r="30" spans="1:4" x14ac:dyDescent="0.25">
      <c r="A30" s="64"/>
      <c r="B30" s="64" t="s">
        <v>57</v>
      </c>
      <c r="C30" s="64"/>
      <c r="D30" s="65"/>
    </row>
    <row r="31" spans="1:4" x14ac:dyDescent="0.25">
      <c r="A31" s="141"/>
      <c r="B31" s="141" t="s">
        <v>67</v>
      </c>
      <c r="C31" s="141"/>
      <c r="D31" s="142"/>
    </row>
    <row r="32" spans="1:4" x14ac:dyDescent="0.25">
      <c r="A32" s="80"/>
      <c r="B32" s="80"/>
      <c r="C32" s="101"/>
      <c r="D32" s="100"/>
    </row>
    <row r="33" spans="1:4" x14ac:dyDescent="0.25">
      <c r="A33" s="115"/>
      <c r="B33" s="115"/>
      <c r="C33" s="115"/>
      <c r="D33" s="115"/>
    </row>
  </sheetData>
  <sheetProtection selectLockedCells="1" selectUnlockedCells="1"/>
  <mergeCells count="2">
    <mergeCell ref="A1:D1"/>
    <mergeCell ref="B19:C19"/>
  </mergeCells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Header>&amp;C&amp;"Times New Roman,Regular"&amp;12Cllr Noel Larkin 2021</oddHeader>
    <oddFooter>&amp;C&amp;"Times New Roman,Regular"&amp;12 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36"/>
  <sheetViews>
    <sheetView tabSelected="1" view="pageLayout" topLeftCell="A22" workbookViewId="0">
      <selection activeCell="B43" sqref="B43"/>
    </sheetView>
  </sheetViews>
  <sheetFormatPr defaultRowHeight="12.5" x14ac:dyDescent="0.25"/>
  <cols>
    <col min="1" max="1" width="9.6328125" customWidth="1"/>
    <col min="2" max="2" width="42.7265625" customWidth="1"/>
    <col min="3" max="3" width="17.81640625" customWidth="1"/>
    <col min="4" max="4" width="20" customWidth="1"/>
  </cols>
  <sheetData>
    <row r="1" spans="1:4" ht="15.5" x14ac:dyDescent="0.35">
      <c r="A1" s="303" t="s">
        <v>35</v>
      </c>
      <c r="B1" s="303"/>
      <c r="C1" s="303"/>
      <c r="D1" s="303"/>
    </row>
    <row r="2" spans="1:4" x14ac:dyDescent="0.25">
      <c r="A2" s="48"/>
      <c r="B2" s="48"/>
      <c r="C2" s="48"/>
      <c r="D2" s="49"/>
    </row>
    <row r="3" spans="1:4" ht="13" x14ac:dyDescent="0.3">
      <c r="A3" s="48"/>
      <c r="B3" s="9" t="s">
        <v>0</v>
      </c>
      <c r="C3" s="48"/>
      <c r="D3" s="10" t="s">
        <v>1</v>
      </c>
    </row>
    <row r="4" spans="1:4" ht="14" customHeight="1" x14ac:dyDescent="0.25">
      <c r="A4" s="48"/>
      <c r="B4" s="50" t="s">
        <v>30</v>
      </c>
      <c r="C4" s="48"/>
      <c r="D4" s="49">
        <v>21826.85</v>
      </c>
    </row>
    <row r="5" spans="1:4" ht="13" customHeight="1" x14ac:dyDescent="0.25">
      <c r="A5" s="48"/>
      <c r="B5" s="50" t="s">
        <v>28</v>
      </c>
      <c r="C5" s="48"/>
      <c r="D5" s="49">
        <v>4310.1400000000003</v>
      </c>
    </row>
    <row r="6" spans="1:4" ht="12.5" customHeight="1" x14ac:dyDescent="0.25">
      <c r="A6" s="48"/>
      <c r="B6" s="50" t="s">
        <v>159</v>
      </c>
      <c r="C6" s="48"/>
      <c r="D6" s="49">
        <v>2500</v>
      </c>
    </row>
    <row r="7" spans="1:4" ht="12.5" customHeight="1" x14ac:dyDescent="0.25">
      <c r="A7" s="48" t="s">
        <v>133</v>
      </c>
      <c r="B7" s="50" t="s">
        <v>168</v>
      </c>
      <c r="C7" s="48"/>
      <c r="D7" s="49">
        <v>1000</v>
      </c>
    </row>
    <row r="8" spans="1:4" x14ac:dyDescent="0.25">
      <c r="A8" s="48"/>
      <c r="B8" s="50" t="s">
        <v>29</v>
      </c>
      <c r="C8" s="48"/>
      <c r="D8" s="49">
        <v>172.49</v>
      </c>
    </row>
    <row r="9" spans="1:4" ht="25" x14ac:dyDescent="0.25">
      <c r="A9" s="48"/>
      <c r="B9" s="48" t="s">
        <v>79</v>
      </c>
      <c r="C9" s="48"/>
      <c r="D9" s="49">
        <v>500</v>
      </c>
    </row>
    <row r="10" spans="1:4" ht="13" x14ac:dyDescent="0.3">
      <c r="A10" s="52"/>
      <c r="B10" s="53"/>
      <c r="C10" s="53"/>
      <c r="D10" s="54">
        <f>SUM(D4:D9)</f>
        <v>30309.48</v>
      </c>
    </row>
    <row r="11" spans="1:4" ht="13" x14ac:dyDescent="0.3">
      <c r="A11" s="9" t="s">
        <v>2</v>
      </c>
      <c r="B11" s="9" t="s">
        <v>63</v>
      </c>
      <c r="C11" s="9" t="s">
        <v>3</v>
      </c>
      <c r="D11" s="10" t="s">
        <v>1</v>
      </c>
    </row>
    <row r="12" spans="1:4" ht="13" x14ac:dyDescent="0.3">
      <c r="A12" s="9"/>
      <c r="B12" s="9" t="s">
        <v>38</v>
      </c>
      <c r="C12" s="9"/>
      <c r="D12" s="10"/>
    </row>
    <row r="13" spans="1:4" x14ac:dyDescent="0.25">
      <c r="A13" s="48"/>
      <c r="B13" s="48"/>
      <c r="C13" s="48"/>
      <c r="D13" s="56"/>
    </row>
    <row r="14" spans="1:4" x14ac:dyDescent="0.25">
      <c r="A14" s="76"/>
      <c r="B14" s="48"/>
      <c r="C14" s="48"/>
      <c r="D14" s="56"/>
    </row>
    <row r="15" spans="1:4" ht="13" x14ac:dyDescent="0.3">
      <c r="A15" s="68"/>
      <c r="B15" s="211" t="s">
        <v>65</v>
      </c>
      <c r="C15" s="69"/>
      <c r="D15" s="31"/>
    </row>
    <row r="16" spans="1:4" x14ac:dyDescent="0.25">
      <c r="A16" s="68"/>
      <c r="B16" s="69"/>
      <c r="C16" s="69"/>
      <c r="D16" s="31"/>
    </row>
    <row r="17" spans="1:4" ht="13" x14ac:dyDescent="0.3">
      <c r="A17" s="52"/>
      <c r="B17" s="53"/>
      <c r="C17" s="52"/>
      <c r="D17" s="58">
        <f>SUM(D13:D16)</f>
        <v>0</v>
      </c>
    </row>
    <row r="18" spans="1:4" ht="13" x14ac:dyDescent="0.3">
      <c r="A18" s="48"/>
      <c r="B18" s="9"/>
      <c r="C18" s="48"/>
      <c r="D18" s="10"/>
    </row>
    <row r="19" spans="1:4" ht="13" x14ac:dyDescent="0.3">
      <c r="A19" s="70"/>
      <c r="B19" s="71" t="s">
        <v>4</v>
      </c>
      <c r="C19" s="70"/>
      <c r="D19" s="72">
        <f>D10+D17</f>
        <v>30309.48</v>
      </c>
    </row>
    <row r="20" spans="1:4" ht="13" x14ac:dyDescent="0.3">
      <c r="A20" s="48"/>
      <c r="B20" s="9"/>
      <c r="C20" s="48"/>
      <c r="D20" s="49"/>
    </row>
    <row r="21" spans="1:4" ht="13" x14ac:dyDescent="0.3">
      <c r="A21" s="48"/>
      <c r="B21" s="304" t="s">
        <v>64</v>
      </c>
      <c r="C21" s="304"/>
      <c r="D21" s="210" t="s">
        <v>47</v>
      </c>
    </row>
    <row r="22" spans="1:4" x14ac:dyDescent="0.25">
      <c r="A22" s="57"/>
      <c r="B22" s="50" t="s">
        <v>32</v>
      </c>
      <c r="C22" s="48" t="s">
        <v>128</v>
      </c>
      <c r="D22" s="221">
        <v>1</v>
      </c>
    </row>
    <row r="23" spans="1:4" x14ac:dyDescent="0.25">
      <c r="A23" s="57"/>
      <c r="B23" s="50" t="s">
        <v>74</v>
      </c>
      <c r="C23" s="48" t="s">
        <v>123</v>
      </c>
      <c r="D23" s="221"/>
    </row>
    <row r="24" spans="1:4" x14ac:dyDescent="0.25">
      <c r="A24" s="57"/>
      <c r="B24" s="50" t="s">
        <v>75</v>
      </c>
      <c r="C24" s="48" t="s">
        <v>77</v>
      </c>
      <c r="D24" s="221"/>
    </row>
    <row r="25" spans="1:4" x14ac:dyDescent="0.25">
      <c r="A25" s="64"/>
      <c r="B25" s="64" t="s">
        <v>9</v>
      </c>
      <c r="C25" s="64" t="s">
        <v>51</v>
      </c>
      <c r="D25" s="228">
        <v>1</v>
      </c>
    </row>
    <row r="26" spans="1:4" x14ac:dyDescent="0.25">
      <c r="A26" s="64"/>
      <c r="B26" s="64" t="s">
        <v>5</v>
      </c>
      <c r="C26" s="64" t="s">
        <v>49</v>
      </c>
      <c r="D26" s="229">
        <v>1</v>
      </c>
    </row>
    <row r="27" spans="1:4" x14ac:dyDescent="0.25">
      <c r="A27" s="64"/>
      <c r="B27" s="141" t="s">
        <v>18</v>
      </c>
      <c r="C27" s="141" t="s">
        <v>109</v>
      </c>
      <c r="D27" s="233">
        <v>1</v>
      </c>
    </row>
    <row r="28" spans="1:4" x14ac:dyDescent="0.25">
      <c r="A28" s="281"/>
      <c r="B28" s="80" t="s">
        <v>16</v>
      </c>
      <c r="C28" s="80" t="s">
        <v>49</v>
      </c>
      <c r="D28" s="285">
        <v>1</v>
      </c>
    </row>
    <row r="29" spans="1:4" x14ac:dyDescent="0.25">
      <c r="A29" s="281"/>
      <c r="B29" s="80"/>
      <c r="C29" s="80"/>
      <c r="D29" s="87"/>
    </row>
    <row r="30" spans="1:4" ht="13" x14ac:dyDescent="0.3">
      <c r="A30" s="64"/>
      <c r="B30" s="282" t="s">
        <v>7</v>
      </c>
      <c r="C30" s="283"/>
      <c r="D30" s="284"/>
    </row>
    <row r="31" spans="1:4" x14ac:dyDescent="0.25">
      <c r="A31" s="64"/>
      <c r="B31" s="64" t="s">
        <v>8</v>
      </c>
      <c r="C31" s="64"/>
      <c r="D31" s="65"/>
    </row>
    <row r="32" spans="1:4" x14ac:dyDescent="0.25">
      <c r="A32" s="64"/>
      <c r="B32" s="64" t="s">
        <v>66</v>
      </c>
      <c r="C32" s="64"/>
      <c r="D32" s="65"/>
    </row>
    <row r="33" spans="1:4" x14ac:dyDescent="0.25">
      <c r="A33" s="64"/>
      <c r="B33" s="64"/>
      <c r="C33" s="64"/>
      <c r="D33" s="65"/>
    </row>
    <row r="34" spans="1:4" x14ac:dyDescent="0.25">
      <c r="A34" s="11"/>
      <c r="B34" s="11"/>
      <c r="C34" s="11"/>
      <c r="D34" s="51"/>
    </row>
    <row r="35" spans="1:4" x14ac:dyDescent="0.25">
      <c r="A35" s="11"/>
      <c r="B35" s="11"/>
      <c r="C35" s="11"/>
      <c r="D35" s="51"/>
    </row>
    <row r="36" spans="1:4" x14ac:dyDescent="0.25">
      <c r="A36" s="11"/>
      <c r="B36" s="112"/>
      <c r="C36" s="11"/>
      <c r="D36" s="51"/>
    </row>
  </sheetData>
  <mergeCells count="2">
    <mergeCell ref="A1:D1"/>
    <mergeCell ref="B21:C21"/>
  </mergeCells>
  <pageMargins left="0.7" right="0.7" top="0.75" bottom="0.75" header="0.3" footer="0.3"/>
  <pageSetup scale="91" orientation="portrait" r:id="rId1"/>
  <headerFooter>
    <oddHeader>&amp;CCllr Collette Connolly 2021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Layout" zoomScaleNormal="105" workbookViewId="0">
      <selection activeCell="D13" sqref="D13"/>
    </sheetView>
  </sheetViews>
  <sheetFormatPr defaultColWidth="11.54296875" defaultRowHeight="12.5" x14ac:dyDescent="0.25"/>
  <cols>
    <col min="1" max="1" width="11.54296875" style="117"/>
    <col min="2" max="2" width="48.1796875" style="117" customWidth="1"/>
    <col min="3" max="3" width="10" style="117" customWidth="1"/>
    <col min="4" max="4" width="17.26953125" style="117" customWidth="1"/>
    <col min="5" max="5" width="21.7265625" style="117" customWidth="1"/>
    <col min="6" max="16384" width="11.54296875" style="117"/>
  </cols>
  <sheetData>
    <row r="1" spans="1:6" ht="15.5" x14ac:dyDescent="0.35">
      <c r="A1" s="299" t="s">
        <v>92</v>
      </c>
      <c r="B1" s="299"/>
      <c r="C1" s="299"/>
      <c r="D1" s="299"/>
    </row>
    <row r="2" spans="1:6" ht="13" x14ac:dyDescent="0.3">
      <c r="A2" s="81"/>
      <c r="B2" s="82"/>
      <c r="C2" s="81"/>
      <c r="D2" s="83"/>
    </row>
    <row r="3" spans="1:6" ht="13" x14ac:dyDescent="0.3">
      <c r="A3" s="81"/>
      <c r="B3" s="84" t="s">
        <v>0</v>
      </c>
      <c r="C3" s="81"/>
      <c r="D3" s="85" t="s">
        <v>1</v>
      </c>
    </row>
    <row r="4" spans="1:6" x14ac:dyDescent="0.25">
      <c r="A4" s="81"/>
      <c r="B4" s="86" t="s">
        <v>30</v>
      </c>
      <c r="C4" s="81"/>
      <c r="D4" s="83">
        <v>21826.85</v>
      </c>
      <c r="F4" s="118"/>
    </row>
    <row r="5" spans="1:6" x14ac:dyDescent="0.25">
      <c r="A5" s="81"/>
      <c r="B5" s="86" t="s">
        <v>28</v>
      </c>
      <c r="C5" s="81"/>
      <c r="D5" s="83">
        <v>4248.58</v>
      </c>
      <c r="F5" s="118"/>
    </row>
    <row r="6" spans="1:6" x14ac:dyDescent="0.25">
      <c r="A6" s="81"/>
      <c r="B6" s="86" t="s">
        <v>29</v>
      </c>
      <c r="C6" s="81"/>
      <c r="D6" s="83">
        <v>0</v>
      </c>
      <c r="F6" s="118"/>
    </row>
    <row r="7" spans="1:6" x14ac:dyDescent="0.25">
      <c r="A7" s="81"/>
      <c r="B7" s="86" t="s">
        <v>119</v>
      </c>
      <c r="C7" s="81"/>
      <c r="D7" s="83">
        <v>6000</v>
      </c>
      <c r="F7" s="118"/>
    </row>
    <row r="8" spans="1:6" x14ac:dyDescent="0.25">
      <c r="A8" s="81"/>
      <c r="B8" s="81" t="s">
        <v>79</v>
      </c>
      <c r="C8" s="81"/>
      <c r="D8" s="83">
        <v>500</v>
      </c>
      <c r="F8" s="123"/>
    </row>
    <row r="9" spans="1:6" x14ac:dyDescent="0.25">
      <c r="A9" s="81"/>
      <c r="B9" s="81" t="s">
        <v>166</v>
      </c>
      <c r="C9" s="81"/>
      <c r="D9" s="83">
        <v>1000</v>
      </c>
      <c r="F9" s="123"/>
    </row>
    <row r="10" spans="1:6" ht="13" x14ac:dyDescent="0.3">
      <c r="A10" s="81"/>
      <c r="B10" s="84"/>
      <c r="C10" s="84"/>
      <c r="D10" s="251">
        <f>SUM(D4:D9)</f>
        <v>33575.43</v>
      </c>
    </row>
    <row r="11" spans="1:6" ht="26" x14ac:dyDescent="0.3">
      <c r="A11" s="84" t="s">
        <v>2</v>
      </c>
      <c r="B11" s="84" t="s">
        <v>111</v>
      </c>
      <c r="C11" s="84" t="s">
        <v>3</v>
      </c>
      <c r="D11" s="85" t="s">
        <v>1</v>
      </c>
    </row>
    <row r="12" spans="1:6" ht="13" x14ac:dyDescent="0.3">
      <c r="A12" s="91"/>
      <c r="B12" s="206" t="s">
        <v>38</v>
      </c>
      <c r="C12" s="91"/>
      <c r="D12" s="92"/>
    </row>
    <row r="13" spans="1:6" x14ac:dyDescent="0.25">
      <c r="A13" s="242"/>
      <c r="B13" s="94" t="s">
        <v>88</v>
      </c>
      <c r="C13" s="94"/>
      <c r="D13" s="92"/>
    </row>
    <row r="14" spans="1:6" x14ac:dyDescent="0.25">
      <c r="A14" s="242"/>
      <c r="B14" s="94"/>
      <c r="C14" s="243"/>
      <c r="D14" s="92"/>
    </row>
    <row r="15" spans="1:6" ht="13" x14ac:dyDescent="0.3">
      <c r="A15" s="91"/>
      <c r="B15" s="206" t="s">
        <v>39</v>
      </c>
      <c r="C15" s="91"/>
      <c r="D15" s="92"/>
    </row>
    <row r="16" spans="1:6" ht="23" x14ac:dyDescent="0.25">
      <c r="A16" s="244" t="s">
        <v>124</v>
      </c>
      <c r="B16" s="267" t="s">
        <v>125</v>
      </c>
      <c r="C16" s="91" t="s">
        <v>126</v>
      </c>
      <c r="D16" s="92">
        <v>228</v>
      </c>
    </row>
    <row r="17" spans="1:4" ht="13" x14ac:dyDescent="0.3">
      <c r="A17" s="89"/>
      <c r="B17" s="89"/>
      <c r="C17" s="89"/>
      <c r="D17" s="95">
        <f>SUM(D13:D16)</f>
        <v>228</v>
      </c>
    </row>
    <row r="18" spans="1:4" ht="13" x14ac:dyDescent="0.3">
      <c r="A18" s="81"/>
      <c r="B18" s="84"/>
      <c r="C18" s="81"/>
      <c r="D18" s="85"/>
    </row>
    <row r="19" spans="1:4" ht="13" x14ac:dyDescent="0.3">
      <c r="A19" s="96"/>
      <c r="B19" s="97" t="s">
        <v>4</v>
      </c>
      <c r="C19" s="96"/>
      <c r="D19" s="98">
        <f>+D10+D17</f>
        <v>33803.43</v>
      </c>
    </row>
    <row r="20" spans="1:4" ht="13" x14ac:dyDescent="0.3">
      <c r="A20" s="81"/>
      <c r="B20" s="84"/>
      <c r="C20" s="81"/>
      <c r="D20" s="83"/>
    </row>
    <row r="21" spans="1:4" ht="13" x14ac:dyDescent="0.3">
      <c r="A21" s="81"/>
      <c r="B21" s="300" t="s">
        <v>112</v>
      </c>
      <c r="C21" s="300"/>
      <c r="D21" s="207" t="s">
        <v>47</v>
      </c>
    </row>
    <row r="22" spans="1:4" x14ac:dyDescent="0.25">
      <c r="A22" s="91"/>
      <c r="B22" s="86" t="s">
        <v>31</v>
      </c>
      <c r="C22" s="81" t="s">
        <v>128</v>
      </c>
      <c r="D22" s="226">
        <v>1</v>
      </c>
    </row>
    <row r="23" spans="1:4" x14ac:dyDescent="0.25">
      <c r="A23" s="91"/>
      <c r="B23" s="86" t="s">
        <v>74</v>
      </c>
      <c r="C23" s="81" t="s">
        <v>123</v>
      </c>
      <c r="D23" s="226"/>
    </row>
    <row r="24" spans="1:4" x14ac:dyDescent="0.25">
      <c r="A24" s="91"/>
      <c r="B24" s="86" t="s">
        <v>75</v>
      </c>
      <c r="C24" s="81" t="s">
        <v>77</v>
      </c>
      <c r="D24" s="226"/>
    </row>
    <row r="25" spans="1:4" x14ac:dyDescent="0.25">
      <c r="A25" s="91"/>
      <c r="B25" s="86" t="s">
        <v>72</v>
      </c>
      <c r="C25" s="81" t="s">
        <v>49</v>
      </c>
      <c r="D25" s="226">
        <v>1</v>
      </c>
    </row>
    <row r="26" spans="1:4" x14ac:dyDescent="0.25">
      <c r="A26" s="91"/>
      <c r="B26" s="81" t="s">
        <v>71</v>
      </c>
      <c r="C26" s="81" t="s">
        <v>129</v>
      </c>
      <c r="D26" s="226">
        <v>0.8</v>
      </c>
    </row>
    <row r="27" spans="1:4" x14ac:dyDescent="0.25">
      <c r="A27" s="81"/>
      <c r="B27" s="81" t="s">
        <v>78</v>
      </c>
      <c r="C27" s="81" t="s">
        <v>48</v>
      </c>
      <c r="D27" s="226">
        <v>0.75</v>
      </c>
    </row>
    <row r="28" spans="1:4" x14ac:dyDescent="0.25">
      <c r="A28" s="81"/>
      <c r="B28" s="86" t="s">
        <v>25</v>
      </c>
      <c r="C28" s="81" t="s">
        <v>48</v>
      </c>
      <c r="D28" s="226">
        <v>0.75</v>
      </c>
    </row>
    <row r="29" spans="1:4" x14ac:dyDescent="0.25">
      <c r="A29" s="81"/>
      <c r="B29" s="86" t="s">
        <v>13</v>
      </c>
      <c r="C29" s="81" t="s">
        <v>48</v>
      </c>
      <c r="D29" s="226">
        <v>0.75</v>
      </c>
    </row>
    <row r="30" spans="1:4" x14ac:dyDescent="0.25">
      <c r="A30" s="81"/>
      <c r="B30" s="86" t="s">
        <v>16</v>
      </c>
      <c r="C30" s="81" t="s">
        <v>77</v>
      </c>
      <c r="D30" s="226">
        <v>1</v>
      </c>
    </row>
    <row r="31" spans="1:4" x14ac:dyDescent="0.25">
      <c r="A31" s="81"/>
      <c r="B31" s="86" t="s">
        <v>18</v>
      </c>
      <c r="C31" s="81" t="s">
        <v>107</v>
      </c>
      <c r="D31" s="226">
        <v>0.67</v>
      </c>
    </row>
    <row r="32" spans="1:4" x14ac:dyDescent="0.25">
      <c r="A32" s="81"/>
      <c r="B32" s="86"/>
      <c r="C32" s="81"/>
      <c r="D32" s="205"/>
    </row>
    <row r="33" spans="1:4" ht="13" x14ac:dyDescent="0.3">
      <c r="A33" s="80"/>
      <c r="B33" s="250" t="s">
        <v>7</v>
      </c>
      <c r="C33" s="80"/>
      <c r="D33" s="100"/>
    </row>
    <row r="34" spans="1:4" x14ac:dyDescent="0.25">
      <c r="A34" s="80"/>
      <c r="B34" s="80" t="s">
        <v>19</v>
      </c>
      <c r="C34" s="80"/>
      <c r="D34" s="100"/>
    </row>
    <row r="35" spans="1:4" x14ac:dyDescent="0.25">
      <c r="A35" s="80"/>
      <c r="B35" s="80" t="s">
        <v>68</v>
      </c>
      <c r="C35" s="101"/>
      <c r="D35" s="100"/>
    </row>
    <row r="36" spans="1:4" x14ac:dyDescent="0.25">
      <c r="A36" s="80"/>
      <c r="B36" s="80"/>
      <c r="C36" s="101"/>
      <c r="D36" s="100"/>
    </row>
    <row r="37" spans="1:4" x14ac:dyDescent="0.25">
      <c r="A37" s="80"/>
      <c r="B37" s="80"/>
      <c r="C37" s="80"/>
      <c r="D37" s="80"/>
    </row>
  </sheetData>
  <sheetProtection selectLockedCells="1" selectUnlockedCells="1"/>
  <mergeCells count="2">
    <mergeCell ref="A1:D1"/>
    <mergeCell ref="B21:C2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Martina O'Connor 2021</oddHeader>
    <oddFooter>&amp;C&amp;"Times New Roman,Regular"&amp;12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5" workbookViewId="0">
      <selection activeCell="B11" sqref="B11"/>
    </sheetView>
  </sheetViews>
  <sheetFormatPr defaultColWidth="11.54296875" defaultRowHeight="12.5" x14ac:dyDescent="0.25"/>
  <cols>
    <col min="1" max="1" width="11.54296875" style="117"/>
    <col min="2" max="2" width="48.1796875" style="117" customWidth="1"/>
    <col min="3" max="3" width="10" style="117" customWidth="1"/>
    <col min="4" max="4" width="17.26953125" style="117" customWidth="1"/>
    <col min="5" max="5" width="21.7265625" style="117" customWidth="1"/>
    <col min="6" max="16384" width="11.54296875" style="117"/>
  </cols>
  <sheetData>
    <row r="1" spans="1:6" ht="15.5" x14ac:dyDescent="0.35">
      <c r="A1" s="299" t="s">
        <v>90</v>
      </c>
      <c r="B1" s="299"/>
      <c r="C1" s="299"/>
      <c r="D1" s="299"/>
    </row>
    <row r="2" spans="1:6" ht="13" x14ac:dyDescent="0.3">
      <c r="A2" s="81"/>
      <c r="B2" s="82"/>
      <c r="C2" s="81"/>
      <c r="D2" s="83"/>
    </row>
    <row r="3" spans="1:6" ht="13" x14ac:dyDescent="0.3">
      <c r="A3" s="81"/>
      <c r="B3" s="84" t="s">
        <v>0</v>
      </c>
      <c r="C3" s="81"/>
      <c r="D3" s="85" t="s">
        <v>1</v>
      </c>
    </row>
    <row r="4" spans="1:6" x14ac:dyDescent="0.25">
      <c r="A4" s="81"/>
      <c r="B4" s="86" t="s">
        <v>30</v>
      </c>
      <c r="C4" s="81"/>
      <c r="D4" s="83">
        <v>21826.85</v>
      </c>
      <c r="F4" s="118"/>
    </row>
    <row r="5" spans="1:6" x14ac:dyDescent="0.25">
      <c r="A5" s="81"/>
      <c r="B5" s="86" t="s">
        <v>28</v>
      </c>
      <c r="C5" s="81"/>
      <c r="D5" s="83">
        <v>4310.1400000000003</v>
      </c>
      <c r="F5" s="118"/>
    </row>
    <row r="6" spans="1:6" x14ac:dyDescent="0.25">
      <c r="A6" s="81"/>
      <c r="B6" s="86" t="s">
        <v>29</v>
      </c>
      <c r="C6" s="81"/>
      <c r="D6" s="83">
        <v>0</v>
      </c>
      <c r="F6" s="118"/>
    </row>
    <row r="7" spans="1:6" x14ac:dyDescent="0.25">
      <c r="A7" s="81"/>
      <c r="B7" s="81" t="s">
        <v>79</v>
      </c>
      <c r="C7" s="81"/>
      <c r="D7" s="83">
        <v>500</v>
      </c>
      <c r="F7" s="123"/>
    </row>
    <row r="8" spans="1:6" ht="13" x14ac:dyDescent="0.3">
      <c r="A8" s="88"/>
      <c r="B8" s="89"/>
      <c r="C8" s="89"/>
      <c r="D8" s="90">
        <f>SUM(D4:D7)</f>
        <v>26636.989999999998</v>
      </c>
    </row>
    <row r="9" spans="1:6" ht="26" x14ac:dyDescent="0.3">
      <c r="A9" s="84" t="s">
        <v>2</v>
      </c>
      <c r="B9" s="84" t="s">
        <v>111</v>
      </c>
      <c r="C9" s="84" t="s">
        <v>3</v>
      </c>
      <c r="D9" s="85" t="s">
        <v>1</v>
      </c>
    </row>
    <row r="10" spans="1:6" ht="13" x14ac:dyDescent="0.3">
      <c r="A10" s="91"/>
      <c r="B10" s="206" t="s">
        <v>38</v>
      </c>
      <c r="C10" s="91"/>
      <c r="D10" s="92"/>
    </row>
    <row r="11" spans="1:6" x14ac:dyDescent="0.25">
      <c r="A11" s="242"/>
      <c r="B11" s="94" t="s">
        <v>88</v>
      </c>
      <c r="C11" s="94"/>
      <c r="D11" s="92"/>
    </row>
    <row r="12" spans="1:6" x14ac:dyDescent="0.25">
      <c r="A12" s="242"/>
      <c r="B12" s="94"/>
      <c r="C12" s="243"/>
      <c r="D12" s="92"/>
    </row>
    <row r="13" spans="1:6" ht="13" x14ac:dyDescent="0.3">
      <c r="A13" s="91"/>
      <c r="B13" s="206" t="s">
        <v>39</v>
      </c>
      <c r="C13" s="91"/>
      <c r="D13" s="92"/>
    </row>
    <row r="14" spans="1:6" x14ac:dyDescent="0.25">
      <c r="A14" s="244"/>
      <c r="B14" s="91" t="s">
        <v>88</v>
      </c>
      <c r="C14" s="91"/>
      <c r="D14" s="92"/>
    </row>
    <row r="15" spans="1:6" ht="13" x14ac:dyDescent="0.3">
      <c r="A15" s="89"/>
      <c r="B15" s="89"/>
      <c r="C15" s="89"/>
      <c r="D15" s="95">
        <f>SUM(D11:D14)</f>
        <v>0</v>
      </c>
    </row>
    <row r="16" spans="1:6" ht="13" x14ac:dyDescent="0.3">
      <c r="A16" s="81"/>
      <c r="B16" s="84"/>
      <c r="C16" s="81"/>
      <c r="D16" s="85"/>
    </row>
    <row r="17" spans="1:4" ht="13" x14ac:dyDescent="0.3">
      <c r="A17" s="96"/>
      <c r="B17" s="97" t="s">
        <v>4</v>
      </c>
      <c r="C17" s="96"/>
      <c r="D17" s="98">
        <f>+D8+D15</f>
        <v>26636.989999999998</v>
      </c>
    </row>
    <row r="18" spans="1:4" ht="13" x14ac:dyDescent="0.3">
      <c r="A18" s="81"/>
      <c r="B18" s="84"/>
      <c r="C18" s="81"/>
      <c r="D18" s="83"/>
    </row>
    <row r="19" spans="1:4" ht="13" x14ac:dyDescent="0.3">
      <c r="A19" s="81"/>
      <c r="B19" s="300" t="s">
        <v>112</v>
      </c>
      <c r="C19" s="300"/>
      <c r="D19" s="207" t="s">
        <v>47</v>
      </c>
    </row>
    <row r="20" spans="1:4" x14ac:dyDescent="0.25">
      <c r="A20" s="91"/>
      <c r="B20" s="86" t="s">
        <v>31</v>
      </c>
      <c r="C20" s="81" t="s">
        <v>130</v>
      </c>
      <c r="D20" s="226">
        <v>0.85</v>
      </c>
    </row>
    <row r="21" spans="1:4" x14ac:dyDescent="0.25">
      <c r="A21" s="91"/>
      <c r="B21" s="86" t="s">
        <v>74</v>
      </c>
      <c r="C21" s="81" t="s">
        <v>131</v>
      </c>
      <c r="D21" s="226"/>
    </row>
    <row r="22" spans="1:4" x14ac:dyDescent="0.25">
      <c r="A22" s="91"/>
      <c r="B22" s="86" t="s">
        <v>75</v>
      </c>
      <c r="C22" s="81" t="s">
        <v>106</v>
      </c>
      <c r="D22" s="226"/>
    </row>
    <row r="23" spans="1:4" x14ac:dyDescent="0.25">
      <c r="A23" s="91"/>
      <c r="B23" s="86" t="s">
        <v>85</v>
      </c>
      <c r="C23" s="81" t="s">
        <v>129</v>
      </c>
      <c r="D23" s="226">
        <v>0.8</v>
      </c>
    </row>
    <row r="24" spans="1:4" x14ac:dyDescent="0.25">
      <c r="A24" s="91"/>
      <c r="B24" s="81" t="s">
        <v>6</v>
      </c>
      <c r="C24" s="81" t="s">
        <v>49</v>
      </c>
      <c r="D24" s="226">
        <v>1</v>
      </c>
    </row>
    <row r="25" spans="1:4" ht="25" x14ac:dyDescent="0.25">
      <c r="A25" s="81"/>
      <c r="B25" s="81" t="s">
        <v>11</v>
      </c>
      <c r="C25" s="81" t="s">
        <v>48</v>
      </c>
      <c r="D25" s="226">
        <v>0.75</v>
      </c>
    </row>
    <row r="26" spans="1:4" x14ac:dyDescent="0.25">
      <c r="A26" s="81"/>
      <c r="B26" s="86"/>
      <c r="C26" s="81"/>
      <c r="D26" s="226"/>
    </row>
    <row r="27" spans="1:4" x14ac:dyDescent="0.25">
      <c r="A27" s="81"/>
      <c r="B27" s="86"/>
      <c r="C27" s="81"/>
      <c r="D27" s="205"/>
    </row>
    <row r="28" spans="1:4" ht="13" x14ac:dyDescent="0.3">
      <c r="A28" s="80"/>
      <c r="B28" s="250" t="s">
        <v>7</v>
      </c>
      <c r="C28" s="80"/>
      <c r="D28" s="100"/>
    </row>
    <row r="29" spans="1:4" x14ac:dyDescent="0.25">
      <c r="A29" s="80"/>
      <c r="B29" s="80" t="s">
        <v>88</v>
      </c>
      <c r="C29" s="80"/>
      <c r="D29" s="100"/>
    </row>
    <row r="30" spans="1:4" x14ac:dyDescent="0.25">
      <c r="A30" s="80"/>
      <c r="B30" s="80"/>
      <c r="C30" s="101"/>
      <c r="D30" s="100"/>
    </row>
    <row r="31" spans="1:4" x14ac:dyDescent="0.25">
      <c r="A31" s="80"/>
      <c r="B31" s="80"/>
      <c r="C31" s="80"/>
      <c r="D31" s="80"/>
    </row>
  </sheetData>
  <sheetProtection selectLockedCells="1" selectUnlockedCells="1"/>
  <mergeCells count="2">
    <mergeCell ref="A1:D1"/>
    <mergeCell ref="B19:C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Clodagh Higgins 2021</oddHeader>
    <oddFooter>&amp;C&amp;"Times New Roman,Regular"&amp;12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5" workbookViewId="0">
      <selection activeCell="B12" sqref="B12"/>
    </sheetView>
  </sheetViews>
  <sheetFormatPr defaultColWidth="11.54296875" defaultRowHeight="12.5" x14ac:dyDescent="0.25"/>
  <cols>
    <col min="1" max="1" width="11.54296875" style="117"/>
    <col min="2" max="2" width="48.1796875" style="117" customWidth="1"/>
    <col min="3" max="3" width="10" style="117" customWidth="1"/>
    <col min="4" max="4" width="17.26953125" style="117" customWidth="1"/>
    <col min="5" max="5" width="21.7265625" style="117" customWidth="1"/>
    <col min="6" max="16384" width="11.54296875" style="117"/>
  </cols>
  <sheetData>
    <row r="1" spans="1:6" ht="15.5" x14ac:dyDescent="0.35">
      <c r="A1" s="299" t="s">
        <v>91</v>
      </c>
      <c r="B1" s="299"/>
      <c r="C1" s="299"/>
      <c r="D1" s="299"/>
    </row>
    <row r="2" spans="1:6" ht="13" x14ac:dyDescent="0.3">
      <c r="A2" s="81"/>
      <c r="B2" s="82"/>
      <c r="C2" s="81"/>
      <c r="D2" s="83"/>
    </row>
    <row r="3" spans="1:6" ht="13" x14ac:dyDescent="0.3">
      <c r="A3" s="81"/>
      <c r="B3" s="84" t="s">
        <v>0</v>
      </c>
      <c r="C3" s="81"/>
      <c r="D3" s="85" t="s">
        <v>1</v>
      </c>
    </row>
    <row r="4" spans="1:6" x14ac:dyDescent="0.25">
      <c r="A4" s="81"/>
      <c r="B4" s="86" t="s">
        <v>30</v>
      </c>
      <c r="C4" s="81"/>
      <c r="D4" s="83">
        <v>21826.85</v>
      </c>
      <c r="F4" s="118"/>
    </row>
    <row r="5" spans="1:6" x14ac:dyDescent="0.25">
      <c r="A5" s="81"/>
      <c r="B5" s="86" t="s">
        <v>28</v>
      </c>
      <c r="C5" s="81"/>
      <c r="D5" s="83">
        <v>4310.1400000000003</v>
      </c>
      <c r="F5" s="118"/>
    </row>
    <row r="6" spans="1:6" x14ac:dyDescent="0.25">
      <c r="A6" s="81"/>
      <c r="B6" s="86" t="s">
        <v>29</v>
      </c>
      <c r="C6" s="81"/>
      <c r="D6" s="83">
        <v>115.33</v>
      </c>
      <c r="F6" s="118"/>
    </row>
    <row r="7" spans="1:6" x14ac:dyDescent="0.25">
      <c r="A7" s="81"/>
      <c r="B7" s="81" t="s">
        <v>79</v>
      </c>
      <c r="C7" s="81"/>
      <c r="D7" s="83">
        <v>500</v>
      </c>
      <c r="F7" s="123"/>
    </row>
    <row r="8" spans="1:6" ht="13" x14ac:dyDescent="0.3">
      <c r="A8" s="88"/>
      <c r="B8" s="89"/>
      <c r="C8" s="89"/>
      <c r="D8" s="90">
        <f>SUM(D4:D7)</f>
        <v>26752.32</v>
      </c>
    </row>
    <row r="9" spans="1:6" ht="26" x14ac:dyDescent="0.3">
      <c r="A9" s="84" t="s">
        <v>2</v>
      </c>
      <c r="B9" s="84" t="s">
        <v>111</v>
      </c>
      <c r="C9" s="84" t="s">
        <v>3</v>
      </c>
      <c r="D9" s="85" t="s">
        <v>1</v>
      </c>
    </row>
    <row r="10" spans="1:6" ht="13" x14ac:dyDescent="0.3">
      <c r="A10" s="91"/>
      <c r="B10" s="206" t="s">
        <v>38</v>
      </c>
      <c r="C10" s="91"/>
      <c r="D10" s="92"/>
    </row>
    <row r="11" spans="1:6" x14ac:dyDescent="0.25">
      <c r="A11" s="242"/>
      <c r="B11" s="94" t="s">
        <v>80</v>
      </c>
      <c r="C11" s="94"/>
      <c r="D11" s="92"/>
    </row>
    <row r="12" spans="1:6" x14ac:dyDescent="0.25">
      <c r="A12" s="242"/>
      <c r="B12" s="94"/>
      <c r="C12" s="243"/>
      <c r="D12" s="92"/>
    </row>
    <row r="13" spans="1:6" ht="13" x14ac:dyDescent="0.3">
      <c r="A13" s="91"/>
      <c r="B13" s="206" t="s">
        <v>39</v>
      </c>
      <c r="C13" s="91"/>
      <c r="D13" s="92"/>
    </row>
    <row r="14" spans="1:6" ht="25" x14ac:dyDescent="0.25">
      <c r="A14" s="244" t="s">
        <v>163</v>
      </c>
      <c r="B14" s="91" t="s">
        <v>120</v>
      </c>
      <c r="C14" s="91" t="s">
        <v>121</v>
      </c>
      <c r="D14" s="92">
        <v>100</v>
      </c>
    </row>
    <row r="15" spans="1:6" ht="13" x14ac:dyDescent="0.3">
      <c r="A15" s="89"/>
      <c r="B15" s="89"/>
      <c r="C15" s="89"/>
      <c r="D15" s="95">
        <f>SUM(D11:D14)</f>
        <v>100</v>
      </c>
    </row>
    <row r="16" spans="1:6" ht="13" x14ac:dyDescent="0.3">
      <c r="A16" s="81"/>
      <c r="B16" s="84"/>
      <c r="C16" s="81"/>
      <c r="D16" s="85"/>
    </row>
    <row r="17" spans="1:4" ht="13" x14ac:dyDescent="0.3">
      <c r="A17" s="96"/>
      <c r="B17" s="97" t="s">
        <v>4</v>
      </c>
      <c r="C17" s="96"/>
      <c r="D17" s="98">
        <f>+D8+D15</f>
        <v>26852.32</v>
      </c>
    </row>
    <row r="18" spans="1:4" ht="13" x14ac:dyDescent="0.3">
      <c r="A18" s="81"/>
      <c r="B18" s="84"/>
      <c r="C18" s="81"/>
      <c r="D18" s="83"/>
    </row>
    <row r="19" spans="1:4" ht="13" x14ac:dyDescent="0.3">
      <c r="A19" s="81"/>
      <c r="B19" s="300" t="s">
        <v>112</v>
      </c>
      <c r="C19" s="300"/>
      <c r="D19" s="207" t="s">
        <v>47</v>
      </c>
    </row>
    <row r="20" spans="1:4" x14ac:dyDescent="0.25">
      <c r="A20" s="91"/>
      <c r="B20" s="86" t="s">
        <v>31</v>
      </c>
      <c r="C20" s="81" t="s">
        <v>128</v>
      </c>
      <c r="D20" s="226">
        <v>1</v>
      </c>
    </row>
    <row r="21" spans="1:4" x14ac:dyDescent="0.25">
      <c r="A21" s="91"/>
      <c r="B21" s="86" t="s">
        <v>74</v>
      </c>
      <c r="C21" s="81" t="s">
        <v>123</v>
      </c>
      <c r="D21" s="226"/>
    </row>
    <row r="22" spans="1:4" x14ac:dyDescent="0.25">
      <c r="A22" s="91"/>
      <c r="B22" s="86" t="s">
        <v>75</v>
      </c>
      <c r="C22" s="81" t="s">
        <v>77</v>
      </c>
      <c r="D22" s="226"/>
    </row>
    <row r="23" spans="1:4" x14ac:dyDescent="0.25">
      <c r="A23" s="91"/>
      <c r="B23" s="86" t="s">
        <v>72</v>
      </c>
      <c r="C23" s="81" t="s">
        <v>104</v>
      </c>
      <c r="D23" s="226">
        <v>0.25</v>
      </c>
    </row>
    <row r="24" spans="1:4" x14ac:dyDescent="0.25">
      <c r="A24" s="91"/>
      <c r="B24" s="81" t="s">
        <v>78</v>
      </c>
      <c r="C24" s="81" t="s">
        <v>49</v>
      </c>
      <c r="D24" s="226">
        <v>1</v>
      </c>
    </row>
    <row r="25" spans="1:4" ht="14" customHeight="1" x14ac:dyDescent="0.25">
      <c r="A25" s="81"/>
      <c r="B25" s="81" t="s">
        <v>11</v>
      </c>
      <c r="C25" s="81" t="s">
        <v>49</v>
      </c>
      <c r="D25" s="226">
        <v>1</v>
      </c>
    </row>
    <row r="26" spans="1:4" x14ac:dyDescent="0.25">
      <c r="A26" s="81"/>
      <c r="B26" s="86"/>
      <c r="C26" s="81"/>
      <c r="D26" s="226"/>
    </row>
    <row r="27" spans="1:4" ht="13" x14ac:dyDescent="0.3">
      <c r="A27" s="81"/>
      <c r="B27" s="250" t="s">
        <v>7</v>
      </c>
      <c r="C27" s="81"/>
      <c r="D27" s="205"/>
    </row>
    <row r="28" spans="1:4" x14ac:dyDescent="0.25">
      <c r="A28" s="80"/>
      <c r="B28" s="80" t="s">
        <v>19</v>
      </c>
      <c r="C28" s="80"/>
      <c r="D28" s="100"/>
    </row>
    <row r="29" spans="1:4" x14ac:dyDescent="0.25">
      <c r="A29" s="80"/>
      <c r="B29" s="80"/>
      <c r="C29" s="80"/>
      <c r="D29" s="100"/>
    </row>
    <row r="30" spans="1:4" x14ac:dyDescent="0.25">
      <c r="A30" s="80"/>
      <c r="B30" s="80"/>
      <c r="C30" s="101"/>
      <c r="D30" s="100"/>
    </row>
    <row r="31" spans="1:4" x14ac:dyDescent="0.25">
      <c r="A31" s="80"/>
      <c r="B31" s="80"/>
      <c r="C31" s="80"/>
      <c r="D31" s="80"/>
    </row>
  </sheetData>
  <sheetProtection selectLockedCells="1" selectUnlockedCells="1"/>
  <mergeCells count="2">
    <mergeCell ref="A1:D1"/>
    <mergeCell ref="B19:C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John Connolly 2021</oddHeader>
    <oddFooter>&amp;C&amp;"Times New Roman,Regular"&amp;12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5" workbookViewId="0">
      <selection activeCell="B31" sqref="B31"/>
    </sheetView>
  </sheetViews>
  <sheetFormatPr defaultColWidth="11.54296875" defaultRowHeight="12.5" x14ac:dyDescent="0.25"/>
  <cols>
    <col min="1" max="1" width="11.54296875" style="117"/>
    <col min="2" max="2" width="48.1796875" style="117" customWidth="1"/>
    <col min="3" max="3" width="10" style="117" customWidth="1"/>
    <col min="4" max="4" width="17.26953125" style="117" customWidth="1"/>
    <col min="5" max="5" width="21.7265625" style="117" customWidth="1"/>
    <col min="6" max="16384" width="11.54296875" style="117"/>
  </cols>
  <sheetData>
    <row r="1" spans="1:6" ht="15.5" x14ac:dyDescent="0.35">
      <c r="A1" s="299" t="s">
        <v>84</v>
      </c>
      <c r="B1" s="299"/>
      <c r="C1" s="299"/>
      <c r="D1" s="299"/>
    </row>
    <row r="2" spans="1:6" ht="13" x14ac:dyDescent="0.3">
      <c r="A2" s="81"/>
      <c r="B2" s="82"/>
      <c r="C2" s="81"/>
      <c r="D2" s="83"/>
    </row>
    <row r="3" spans="1:6" ht="13" x14ac:dyDescent="0.3">
      <c r="A3" s="81"/>
      <c r="B3" s="84" t="s">
        <v>0</v>
      </c>
      <c r="C3" s="81"/>
      <c r="D3" s="85" t="s">
        <v>1</v>
      </c>
    </row>
    <row r="4" spans="1:6" x14ac:dyDescent="0.25">
      <c r="A4" s="81"/>
      <c r="B4" s="86" t="s">
        <v>30</v>
      </c>
      <c r="C4" s="81"/>
      <c r="D4" s="83">
        <v>21826.85</v>
      </c>
      <c r="F4" s="118"/>
    </row>
    <row r="5" spans="1:6" x14ac:dyDescent="0.25">
      <c r="A5" s="81"/>
      <c r="B5" s="86" t="s">
        <v>28</v>
      </c>
      <c r="C5" s="81"/>
      <c r="D5" s="83">
        <v>4310.1400000000003</v>
      </c>
      <c r="F5" s="118"/>
    </row>
    <row r="6" spans="1:6" x14ac:dyDescent="0.25">
      <c r="A6" s="81"/>
      <c r="B6" s="86" t="s">
        <v>29</v>
      </c>
      <c r="C6" s="81"/>
      <c r="D6" s="83">
        <v>499.63</v>
      </c>
      <c r="F6" s="118"/>
    </row>
    <row r="7" spans="1:6" x14ac:dyDescent="0.25">
      <c r="A7" s="81"/>
      <c r="B7" s="81" t="s">
        <v>79</v>
      </c>
      <c r="C7" s="81"/>
      <c r="D7" s="83">
        <v>500</v>
      </c>
      <c r="F7" s="123"/>
    </row>
    <row r="8" spans="1:6" ht="13" x14ac:dyDescent="0.3">
      <c r="A8" s="88"/>
      <c r="B8" s="89"/>
      <c r="C8" s="89"/>
      <c r="D8" s="90">
        <f>SUM(D4:D7)</f>
        <v>27136.62</v>
      </c>
    </row>
    <row r="9" spans="1:6" ht="26" x14ac:dyDescent="0.3">
      <c r="A9" s="84" t="s">
        <v>2</v>
      </c>
      <c r="B9" s="84" t="s">
        <v>111</v>
      </c>
      <c r="C9" s="84" t="s">
        <v>3</v>
      </c>
      <c r="D9" s="85" t="s">
        <v>1</v>
      </c>
    </row>
    <row r="10" spans="1:6" ht="13" x14ac:dyDescent="0.3">
      <c r="A10" s="91"/>
      <c r="B10" s="206" t="s">
        <v>38</v>
      </c>
      <c r="C10" s="91"/>
      <c r="D10" s="92"/>
    </row>
    <row r="11" spans="1:6" x14ac:dyDescent="0.25">
      <c r="A11" s="242"/>
      <c r="B11" s="91" t="s">
        <v>88</v>
      </c>
      <c r="C11" s="94"/>
      <c r="D11" s="92"/>
    </row>
    <row r="12" spans="1:6" x14ac:dyDescent="0.25">
      <c r="A12" s="242"/>
      <c r="B12" s="94"/>
      <c r="C12" s="243"/>
      <c r="D12" s="92"/>
    </row>
    <row r="13" spans="1:6" ht="13" x14ac:dyDescent="0.3">
      <c r="A13" s="91"/>
      <c r="B13" s="206" t="s">
        <v>39</v>
      </c>
      <c r="C13" s="91"/>
      <c r="D13" s="92"/>
    </row>
    <row r="14" spans="1:6" x14ac:dyDescent="0.25">
      <c r="A14" s="244"/>
      <c r="B14" s="91"/>
      <c r="C14" s="91"/>
      <c r="D14" s="92"/>
    </row>
    <row r="15" spans="1:6" ht="13" x14ac:dyDescent="0.3">
      <c r="A15" s="89"/>
      <c r="B15" s="89"/>
      <c r="C15" s="89"/>
      <c r="D15" s="95">
        <v>39.270000000000003</v>
      </c>
    </row>
    <row r="16" spans="1:6" ht="13" x14ac:dyDescent="0.3">
      <c r="A16" s="81"/>
      <c r="B16" s="84"/>
      <c r="C16" s="81"/>
      <c r="D16" s="85"/>
    </row>
    <row r="17" spans="1:4" ht="13" x14ac:dyDescent="0.3">
      <c r="A17" s="96"/>
      <c r="B17" s="97" t="s">
        <v>4</v>
      </c>
      <c r="C17" s="96"/>
      <c r="D17" s="98">
        <f>+D8+D15</f>
        <v>27175.89</v>
      </c>
    </row>
    <row r="18" spans="1:4" ht="13" x14ac:dyDescent="0.3">
      <c r="A18" s="81"/>
      <c r="B18" s="84"/>
      <c r="C18" s="81"/>
      <c r="D18" s="83"/>
    </row>
    <row r="19" spans="1:4" ht="13" x14ac:dyDescent="0.3">
      <c r="A19" s="81"/>
      <c r="B19" s="300" t="s">
        <v>113</v>
      </c>
      <c r="C19" s="300"/>
      <c r="D19" s="207" t="s">
        <v>47</v>
      </c>
    </row>
    <row r="20" spans="1:4" x14ac:dyDescent="0.25">
      <c r="A20" s="91"/>
      <c r="B20" s="86" t="s">
        <v>31</v>
      </c>
      <c r="C20" s="81" t="s">
        <v>128</v>
      </c>
      <c r="D20" s="226">
        <v>1</v>
      </c>
    </row>
    <row r="21" spans="1:4" x14ac:dyDescent="0.25">
      <c r="A21" s="91"/>
      <c r="B21" s="86" t="s">
        <v>74</v>
      </c>
      <c r="C21" s="81" t="s">
        <v>123</v>
      </c>
      <c r="D21" s="226"/>
    </row>
    <row r="22" spans="1:4" x14ac:dyDescent="0.25">
      <c r="A22" s="91"/>
      <c r="B22" s="86" t="s">
        <v>75</v>
      </c>
      <c r="C22" s="81" t="s">
        <v>77</v>
      </c>
      <c r="D22" s="226"/>
    </row>
    <row r="23" spans="1:4" x14ac:dyDescent="0.25">
      <c r="A23" s="91"/>
      <c r="B23" s="86" t="s">
        <v>10</v>
      </c>
      <c r="C23" s="81" t="s">
        <v>48</v>
      </c>
      <c r="D23" s="226">
        <v>0.75</v>
      </c>
    </row>
    <row r="24" spans="1:4" x14ac:dyDescent="0.25">
      <c r="A24" s="91"/>
      <c r="B24" s="81" t="s">
        <v>13</v>
      </c>
      <c r="C24" s="81" t="s">
        <v>48</v>
      </c>
      <c r="D24" s="226">
        <v>0.75</v>
      </c>
    </row>
    <row r="25" spans="1:4" x14ac:dyDescent="0.25">
      <c r="A25" s="81"/>
      <c r="B25" s="81" t="s">
        <v>85</v>
      </c>
      <c r="C25" s="81" t="s">
        <v>51</v>
      </c>
      <c r="D25" s="226">
        <v>1</v>
      </c>
    </row>
    <row r="26" spans="1:4" x14ac:dyDescent="0.25">
      <c r="A26" s="81"/>
      <c r="B26" s="86"/>
      <c r="C26" s="81"/>
      <c r="D26" s="226"/>
    </row>
    <row r="27" spans="1:4" x14ac:dyDescent="0.25">
      <c r="A27" s="81"/>
      <c r="B27" s="86"/>
      <c r="C27" s="81"/>
      <c r="D27" s="205"/>
    </row>
    <row r="28" spans="1:4" ht="13" x14ac:dyDescent="0.3">
      <c r="A28" s="80"/>
      <c r="B28" s="99" t="s">
        <v>7</v>
      </c>
      <c r="C28" s="80"/>
      <c r="D28" s="100"/>
    </row>
    <row r="29" spans="1:4" x14ac:dyDescent="0.25">
      <c r="A29" s="80"/>
      <c r="B29" s="80" t="s">
        <v>88</v>
      </c>
      <c r="C29" s="80"/>
      <c r="D29" s="100"/>
    </row>
    <row r="30" spans="1:4" x14ac:dyDescent="0.25">
      <c r="A30" s="80"/>
      <c r="B30" s="80"/>
      <c r="C30" s="101"/>
      <c r="D30" s="100"/>
    </row>
    <row r="31" spans="1:4" x14ac:dyDescent="0.25">
      <c r="A31" s="80"/>
      <c r="B31" s="80"/>
      <c r="C31" s="80"/>
      <c r="D31" s="80"/>
    </row>
  </sheetData>
  <sheetProtection selectLockedCells="1" selectUnlockedCells="1"/>
  <mergeCells count="2">
    <mergeCell ref="A1:D1"/>
    <mergeCell ref="B19:C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Alan Cheevers 2021</oddHeader>
    <oddFooter>&amp;C&amp;"Times New Roman,Regular"&amp;12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zoomScaleNormal="105" workbookViewId="0">
      <selection activeCell="B33" sqref="B33"/>
    </sheetView>
  </sheetViews>
  <sheetFormatPr defaultColWidth="11.54296875" defaultRowHeight="12.5" x14ac:dyDescent="0.25"/>
  <cols>
    <col min="1" max="1" width="11.54296875" style="117"/>
    <col min="2" max="2" width="48.1796875" style="117" customWidth="1"/>
    <col min="3" max="3" width="10" style="117" customWidth="1"/>
    <col min="4" max="4" width="17.26953125" style="117" customWidth="1"/>
    <col min="5" max="5" width="21.7265625" style="117" customWidth="1"/>
    <col min="6" max="16384" width="11.54296875" style="117"/>
  </cols>
  <sheetData>
    <row r="1" spans="1:6" ht="15.5" x14ac:dyDescent="0.35">
      <c r="A1" s="299" t="s">
        <v>81</v>
      </c>
      <c r="B1" s="299"/>
      <c r="C1" s="299"/>
      <c r="D1" s="299"/>
    </row>
    <row r="2" spans="1:6" ht="13" x14ac:dyDescent="0.3">
      <c r="A2" s="81"/>
      <c r="B2" s="82"/>
      <c r="C2" s="81"/>
      <c r="D2" s="83"/>
    </row>
    <row r="3" spans="1:6" ht="13" x14ac:dyDescent="0.3">
      <c r="A3" s="81"/>
      <c r="B3" s="84" t="s">
        <v>0</v>
      </c>
      <c r="C3" s="81"/>
      <c r="D3" s="85" t="s">
        <v>1</v>
      </c>
    </row>
    <row r="4" spans="1:6" x14ac:dyDescent="0.25">
      <c r="A4" s="81"/>
      <c r="B4" s="86" t="s">
        <v>30</v>
      </c>
      <c r="C4" s="81"/>
      <c r="D4" s="83">
        <v>21826.85</v>
      </c>
      <c r="F4" s="118"/>
    </row>
    <row r="5" spans="1:6" x14ac:dyDescent="0.25">
      <c r="A5" s="81"/>
      <c r="B5" s="86" t="s">
        <v>28</v>
      </c>
      <c r="C5" s="81"/>
      <c r="D5" s="83">
        <v>4310.1400000000003</v>
      </c>
      <c r="F5" s="118"/>
    </row>
    <row r="6" spans="1:6" x14ac:dyDescent="0.25">
      <c r="A6" s="81"/>
      <c r="B6" s="86" t="s">
        <v>29</v>
      </c>
      <c r="C6" s="81"/>
      <c r="D6" s="83">
        <v>0</v>
      </c>
      <c r="F6" s="118"/>
    </row>
    <row r="7" spans="1:6" x14ac:dyDescent="0.25">
      <c r="A7" s="81"/>
      <c r="B7" s="81" t="s">
        <v>79</v>
      </c>
      <c r="C7" s="81"/>
      <c r="D7" s="83">
        <v>500</v>
      </c>
      <c r="F7" s="123"/>
    </row>
    <row r="8" spans="1:6" ht="13" x14ac:dyDescent="0.3">
      <c r="A8" s="88"/>
      <c r="B8" s="89"/>
      <c r="C8" s="89"/>
      <c r="D8" s="90">
        <f>SUM(D4:D7)</f>
        <v>26636.989999999998</v>
      </c>
    </row>
    <row r="9" spans="1:6" ht="26" x14ac:dyDescent="0.3">
      <c r="A9" s="84" t="s">
        <v>2</v>
      </c>
      <c r="B9" s="84" t="s">
        <v>111</v>
      </c>
      <c r="C9" s="84" t="s">
        <v>3</v>
      </c>
      <c r="D9" s="85" t="s">
        <v>1</v>
      </c>
    </row>
    <row r="10" spans="1:6" ht="13" x14ac:dyDescent="0.3">
      <c r="A10" s="91"/>
      <c r="B10" s="206" t="s">
        <v>38</v>
      </c>
      <c r="C10" s="91"/>
      <c r="D10" s="92"/>
    </row>
    <row r="11" spans="1:6" x14ac:dyDescent="0.25">
      <c r="A11" s="93"/>
      <c r="B11" s="94" t="s">
        <v>88</v>
      </c>
      <c r="C11" s="94"/>
      <c r="D11" s="92"/>
    </row>
    <row r="12" spans="1:6" ht="13" x14ac:dyDescent="0.3">
      <c r="A12" s="91"/>
      <c r="B12" s="206" t="s">
        <v>39</v>
      </c>
      <c r="C12" s="91"/>
      <c r="D12" s="92"/>
    </row>
    <row r="13" spans="1:6" x14ac:dyDescent="0.25">
      <c r="A13" s="91"/>
      <c r="B13" s="91" t="s">
        <v>88</v>
      </c>
      <c r="C13" s="91"/>
      <c r="D13" s="92"/>
    </row>
    <row r="14" spans="1:6" ht="13" x14ac:dyDescent="0.3">
      <c r="A14" s="89"/>
      <c r="B14" s="89"/>
      <c r="C14" s="89"/>
      <c r="D14" s="95">
        <f>SUM(D10:D12)</f>
        <v>0</v>
      </c>
    </row>
    <row r="15" spans="1:6" ht="13" x14ac:dyDescent="0.3">
      <c r="A15" s="81"/>
      <c r="B15" s="84"/>
      <c r="C15" s="81"/>
      <c r="D15" s="85"/>
    </row>
    <row r="16" spans="1:6" ht="13" x14ac:dyDescent="0.3">
      <c r="A16" s="96"/>
      <c r="B16" s="97" t="s">
        <v>4</v>
      </c>
      <c r="C16" s="96"/>
      <c r="D16" s="98">
        <f>+D8+D14</f>
        <v>26636.989999999998</v>
      </c>
    </row>
    <row r="17" spans="1:4" ht="13" x14ac:dyDescent="0.3">
      <c r="A17" s="81"/>
      <c r="B17" s="84"/>
      <c r="C17" s="81"/>
      <c r="D17" s="83"/>
    </row>
    <row r="18" spans="1:4" ht="13" x14ac:dyDescent="0.3">
      <c r="A18" s="81"/>
      <c r="B18" s="300" t="s">
        <v>112</v>
      </c>
      <c r="C18" s="300"/>
      <c r="D18" s="207" t="s">
        <v>47</v>
      </c>
    </row>
    <row r="19" spans="1:4" x14ac:dyDescent="0.25">
      <c r="A19" s="91"/>
      <c r="B19" s="86" t="s">
        <v>31</v>
      </c>
      <c r="C19" s="81" t="s">
        <v>128</v>
      </c>
      <c r="D19" s="226">
        <v>1</v>
      </c>
    </row>
    <row r="20" spans="1:4" x14ac:dyDescent="0.25">
      <c r="A20" s="91"/>
      <c r="B20" s="86" t="s">
        <v>74</v>
      </c>
      <c r="C20" s="81" t="s">
        <v>123</v>
      </c>
      <c r="D20" s="226"/>
    </row>
    <row r="21" spans="1:4" x14ac:dyDescent="0.25">
      <c r="A21" s="91"/>
      <c r="B21" s="86" t="s">
        <v>75</v>
      </c>
      <c r="C21" s="81" t="s">
        <v>77</v>
      </c>
      <c r="D21" s="226"/>
    </row>
    <row r="22" spans="1:4" x14ac:dyDescent="0.25">
      <c r="A22" s="91"/>
      <c r="B22" s="86" t="s">
        <v>6</v>
      </c>
      <c r="C22" s="81" t="s">
        <v>49</v>
      </c>
      <c r="D22" s="226">
        <v>1</v>
      </c>
    </row>
    <row r="23" spans="1:4" x14ac:dyDescent="0.25">
      <c r="A23" s="91"/>
      <c r="B23" s="81" t="s">
        <v>71</v>
      </c>
      <c r="C23" s="81" t="s">
        <v>51</v>
      </c>
      <c r="D23" s="226">
        <v>1</v>
      </c>
    </row>
    <row r="24" spans="1:4" x14ac:dyDescent="0.25">
      <c r="A24" s="81"/>
      <c r="B24" s="81" t="s">
        <v>78</v>
      </c>
      <c r="C24" s="81" t="s">
        <v>49</v>
      </c>
      <c r="D24" s="226">
        <v>1</v>
      </c>
    </row>
    <row r="25" spans="1:4" x14ac:dyDescent="0.25">
      <c r="A25" s="81"/>
      <c r="B25" s="86" t="s">
        <v>72</v>
      </c>
      <c r="C25" s="81" t="s">
        <v>49</v>
      </c>
      <c r="D25" s="226">
        <v>1</v>
      </c>
    </row>
    <row r="26" spans="1:4" x14ac:dyDescent="0.25">
      <c r="A26" s="81"/>
      <c r="B26" s="86" t="s">
        <v>10</v>
      </c>
      <c r="C26" s="81" t="s">
        <v>49</v>
      </c>
      <c r="D26" s="226">
        <v>1</v>
      </c>
    </row>
    <row r="27" spans="1:4" x14ac:dyDescent="0.25">
      <c r="A27" s="81"/>
      <c r="B27" s="86" t="s">
        <v>18</v>
      </c>
      <c r="C27" s="81" t="s">
        <v>109</v>
      </c>
      <c r="D27" s="241">
        <v>1</v>
      </c>
    </row>
    <row r="28" spans="1:4" x14ac:dyDescent="0.25">
      <c r="A28" s="81"/>
      <c r="B28" s="86"/>
      <c r="C28" s="81"/>
      <c r="D28" s="205"/>
    </row>
    <row r="29" spans="1:4" ht="13" x14ac:dyDescent="0.3">
      <c r="A29" s="80"/>
      <c r="B29" s="99" t="s">
        <v>7</v>
      </c>
      <c r="C29" s="80"/>
      <c r="D29" s="100"/>
    </row>
    <row r="30" spans="1:4" x14ac:dyDescent="0.25">
      <c r="A30" s="80"/>
      <c r="B30" s="80" t="s">
        <v>8</v>
      </c>
      <c r="C30" s="80"/>
      <c r="D30" s="100"/>
    </row>
    <row r="31" spans="1:4" x14ac:dyDescent="0.25">
      <c r="A31" s="80"/>
      <c r="B31" s="80" t="s">
        <v>67</v>
      </c>
      <c r="C31" s="101"/>
      <c r="D31" s="100"/>
    </row>
    <row r="32" spans="1:4" x14ac:dyDescent="0.25">
      <c r="A32" s="80"/>
      <c r="B32" s="80"/>
      <c r="C32" s="101"/>
      <c r="D32" s="100"/>
    </row>
    <row r="33" spans="1:4" x14ac:dyDescent="0.25">
      <c r="A33" s="80"/>
      <c r="B33" s="80"/>
      <c r="C33" s="80"/>
      <c r="D33" s="80"/>
    </row>
  </sheetData>
  <sheetProtection selectLockedCells="1" selectUnlockedCells="1"/>
  <mergeCells count="2">
    <mergeCell ref="A1:D1"/>
    <mergeCell ref="B18:C18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Owen Hanley 2021</oddHeader>
    <oddFooter>&amp;C&amp;"Times New Roman,Regular"&amp;12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2"/>
  <sheetViews>
    <sheetView view="pageLayout" zoomScaleNormal="100" workbookViewId="0">
      <selection activeCell="B33" sqref="B33"/>
    </sheetView>
  </sheetViews>
  <sheetFormatPr defaultRowHeight="12.5" x14ac:dyDescent="0.25"/>
  <cols>
    <col min="1" max="1" width="10.6328125" customWidth="1"/>
    <col min="2" max="2" width="43.7265625" customWidth="1"/>
    <col min="3" max="3" width="27.26953125" customWidth="1"/>
    <col min="4" max="4" width="11.453125" style="1" customWidth="1"/>
    <col min="5" max="5" width="7.54296875" customWidth="1"/>
    <col min="6" max="6" width="13.81640625" customWidth="1"/>
  </cols>
  <sheetData>
    <row r="1" spans="1:4" ht="24.25" customHeight="1" x14ac:dyDescent="0.35">
      <c r="A1" s="301" t="s">
        <v>132</v>
      </c>
      <c r="B1" s="301"/>
      <c r="C1" s="301"/>
      <c r="D1" s="301"/>
    </row>
    <row r="2" spans="1:4" x14ac:dyDescent="0.25">
      <c r="A2" s="2"/>
      <c r="B2" s="2"/>
      <c r="C2" s="2"/>
      <c r="D2" s="3"/>
    </row>
    <row r="3" spans="1:4" ht="13" x14ac:dyDescent="0.3">
      <c r="A3" s="2"/>
      <c r="B3" s="4" t="s">
        <v>0</v>
      </c>
      <c r="C3" s="2"/>
      <c r="D3" s="5" t="s">
        <v>1</v>
      </c>
    </row>
    <row r="4" spans="1:4" x14ac:dyDescent="0.25">
      <c r="A4" s="2"/>
      <c r="B4" s="32" t="s">
        <v>30</v>
      </c>
      <c r="C4" s="2"/>
      <c r="D4" s="3">
        <v>21826.85</v>
      </c>
    </row>
    <row r="5" spans="1:4" x14ac:dyDescent="0.25">
      <c r="A5" s="2"/>
      <c r="B5" s="2" t="s">
        <v>27</v>
      </c>
      <c r="C5" s="2"/>
      <c r="D5" s="24">
        <v>4309.6099999999997</v>
      </c>
    </row>
    <row r="6" spans="1:4" x14ac:dyDescent="0.25">
      <c r="A6" s="2"/>
      <c r="B6" s="2" t="s">
        <v>34</v>
      </c>
      <c r="C6" s="2"/>
      <c r="D6" s="24">
        <v>0</v>
      </c>
    </row>
    <row r="7" spans="1:4" x14ac:dyDescent="0.25">
      <c r="A7" s="2"/>
      <c r="B7" s="2" t="s">
        <v>73</v>
      </c>
      <c r="C7" s="2"/>
      <c r="D7" s="24">
        <v>500</v>
      </c>
    </row>
    <row r="8" spans="1:4" x14ac:dyDescent="0.25">
      <c r="A8" s="6"/>
      <c r="B8" s="35"/>
      <c r="C8" s="35"/>
      <c r="D8" s="36">
        <f>SUM(D4:D7)</f>
        <v>26636.46</v>
      </c>
    </row>
    <row r="9" spans="1:4" s="11" customFormat="1" ht="30" customHeight="1" x14ac:dyDescent="0.3">
      <c r="A9" s="9" t="s">
        <v>2</v>
      </c>
      <c r="B9" s="37" t="s">
        <v>115</v>
      </c>
      <c r="C9" s="37" t="s">
        <v>3</v>
      </c>
      <c r="D9" s="38" t="s">
        <v>1</v>
      </c>
    </row>
    <row r="10" spans="1:4" s="11" customFormat="1" ht="21" customHeight="1" x14ac:dyDescent="0.3">
      <c r="A10" s="9"/>
      <c r="B10" s="37" t="s">
        <v>42</v>
      </c>
      <c r="C10" s="37"/>
      <c r="D10" s="38"/>
    </row>
    <row r="11" spans="1:4" x14ac:dyDescent="0.25">
      <c r="A11" s="184"/>
      <c r="B11" s="39" t="s">
        <v>88</v>
      </c>
      <c r="C11" s="39"/>
      <c r="D11" s="40"/>
    </row>
    <row r="12" spans="1:4" x14ac:dyDescent="0.25">
      <c r="A12" s="184"/>
      <c r="B12" s="183"/>
      <c r="C12" s="39"/>
      <c r="D12" s="40"/>
    </row>
    <row r="13" spans="1:4" x14ac:dyDescent="0.25">
      <c r="A13" s="184"/>
      <c r="B13" s="185" t="s">
        <v>43</v>
      </c>
      <c r="C13" s="39"/>
      <c r="D13" s="40"/>
    </row>
    <row r="14" spans="1:4" x14ac:dyDescent="0.25">
      <c r="A14" s="184"/>
      <c r="B14" s="183" t="s">
        <v>88</v>
      </c>
      <c r="C14" s="39"/>
      <c r="D14" s="40"/>
    </row>
    <row r="15" spans="1:4" x14ac:dyDescent="0.25">
      <c r="A15" s="184"/>
      <c r="B15" s="183"/>
      <c r="C15" s="39"/>
      <c r="D15" s="40"/>
    </row>
    <row r="16" spans="1:4" x14ac:dyDescent="0.25">
      <c r="A16" s="6"/>
      <c r="B16" s="35"/>
      <c r="C16" s="41"/>
      <c r="D16" s="42">
        <f>SUM(D11:D15)</f>
        <v>0</v>
      </c>
    </row>
    <row r="17" spans="1:4" x14ac:dyDescent="0.25">
      <c r="A17" s="2"/>
      <c r="B17" s="43"/>
      <c r="C17" s="33"/>
      <c r="D17" s="44"/>
    </row>
    <row r="18" spans="1:4" x14ac:dyDescent="0.25">
      <c r="A18" s="13"/>
      <c r="B18" s="45" t="s">
        <v>4</v>
      </c>
      <c r="C18" s="46"/>
      <c r="D18" s="47">
        <f>D8+D16</f>
        <v>26636.46</v>
      </c>
    </row>
    <row r="19" spans="1:4" x14ac:dyDescent="0.25">
      <c r="A19" s="2"/>
      <c r="B19" s="43"/>
      <c r="C19" s="33"/>
      <c r="D19" s="34"/>
    </row>
    <row r="20" spans="1:4" x14ac:dyDescent="0.25">
      <c r="A20" s="2"/>
      <c r="B20" s="302" t="s">
        <v>117</v>
      </c>
      <c r="C20" s="302"/>
      <c r="D20" s="235" t="s">
        <v>47</v>
      </c>
    </row>
    <row r="21" spans="1:4" x14ac:dyDescent="0.25">
      <c r="A21" s="16"/>
      <c r="B21" s="33" t="s">
        <v>82</v>
      </c>
      <c r="C21" s="191" t="s">
        <v>128</v>
      </c>
      <c r="D21" s="230">
        <v>1</v>
      </c>
    </row>
    <row r="22" spans="1:4" x14ac:dyDescent="0.25">
      <c r="A22" s="16"/>
      <c r="B22" s="33" t="s">
        <v>74</v>
      </c>
      <c r="C22" s="191" t="s">
        <v>123</v>
      </c>
      <c r="D22" s="230"/>
    </row>
    <row r="23" spans="1:4" x14ac:dyDescent="0.25">
      <c r="A23" s="16"/>
      <c r="B23" s="33" t="s">
        <v>75</v>
      </c>
      <c r="C23" s="191" t="s">
        <v>77</v>
      </c>
      <c r="D23" s="230"/>
    </row>
    <row r="24" spans="1:4" x14ac:dyDescent="0.25">
      <c r="A24" s="17"/>
      <c r="B24" s="33" t="s">
        <v>13</v>
      </c>
      <c r="C24" s="192" t="s">
        <v>48</v>
      </c>
      <c r="D24" s="231">
        <v>0.75</v>
      </c>
    </row>
    <row r="25" spans="1:4" x14ac:dyDescent="0.25">
      <c r="A25" s="17"/>
      <c r="B25" s="33" t="s">
        <v>6</v>
      </c>
      <c r="C25" s="192" t="s">
        <v>49</v>
      </c>
      <c r="D25" s="231">
        <v>1</v>
      </c>
    </row>
    <row r="26" spans="1:4" x14ac:dyDescent="0.25">
      <c r="A26" s="17"/>
      <c r="B26" s="33"/>
      <c r="C26" s="192"/>
      <c r="D26" s="231"/>
    </row>
    <row r="27" spans="1:4" x14ac:dyDescent="0.25">
      <c r="A27" s="17"/>
      <c r="B27" s="33"/>
      <c r="C27" s="192"/>
      <c r="D27" s="231"/>
    </row>
    <row r="28" spans="1:4" x14ac:dyDescent="0.25">
      <c r="A28" s="17"/>
      <c r="B28" s="17"/>
      <c r="C28" s="193"/>
      <c r="D28" s="194"/>
    </row>
    <row r="29" spans="1:4" ht="13" x14ac:dyDescent="0.3">
      <c r="A29" s="286"/>
      <c r="B29" s="287" t="s">
        <v>7</v>
      </c>
      <c r="C29" s="286"/>
      <c r="D29" s="288"/>
    </row>
    <row r="30" spans="1:4" x14ac:dyDescent="0.25">
      <c r="A30" s="115"/>
      <c r="B30" s="115" t="s">
        <v>88</v>
      </c>
      <c r="C30" s="115"/>
      <c r="D30" s="116"/>
    </row>
    <row r="31" spans="1:4" x14ac:dyDescent="0.25">
      <c r="A31" s="115"/>
      <c r="B31" s="115"/>
      <c r="C31" s="115"/>
      <c r="D31" s="116"/>
    </row>
    <row r="32" spans="1:4" x14ac:dyDescent="0.25">
      <c r="A32" s="115"/>
      <c r="B32" s="115"/>
      <c r="C32" s="115"/>
      <c r="D32" s="116"/>
    </row>
  </sheetData>
  <sheetProtection selectLockedCells="1" selectUnlockedCells="1"/>
  <mergeCells count="2">
    <mergeCell ref="A1:D1"/>
    <mergeCell ref="B20:C20"/>
  </mergeCells>
  <printOptions gridLines="1"/>
  <pageMargins left="0.59055118110236227" right="0.59055118110236227" top="1.0629921259842521" bottom="1.0629921259842521" header="0.78740157480314965" footer="0.78740157480314965"/>
  <pageSetup paperSize="9" scale="85" orientation="portrait" useFirstPageNumber="1" horizontalDpi="300" verticalDpi="300" r:id="rId1"/>
  <headerFooter alignWithMargins="0">
    <oddHeader xml:space="preserve">&amp;CCllr. Imelda Byrne 2021
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Q36"/>
  <sheetViews>
    <sheetView view="pageLayout" zoomScaleNormal="105" zoomScaleSheetLayoutView="100" workbookViewId="0">
      <selection activeCell="B15" sqref="B15"/>
    </sheetView>
  </sheetViews>
  <sheetFormatPr defaultColWidth="9.1796875" defaultRowHeight="12.5" x14ac:dyDescent="0.25"/>
  <cols>
    <col min="1" max="1" width="10.1796875" style="11" customWidth="1"/>
    <col min="2" max="2" width="47.54296875" style="11" customWidth="1"/>
    <col min="3" max="3" width="9.26953125" style="11" customWidth="1"/>
    <col min="4" max="4" width="14.1796875" style="51" customWidth="1"/>
    <col min="5" max="5" width="7.54296875" style="11" customWidth="1"/>
    <col min="6" max="6" width="13.81640625" style="11" customWidth="1"/>
    <col min="7" max="8" width="9.1796875" style="11"/>
    <col min="9" max="9" width="15.26953125" style="11" customWidth="1"/>
    <col min="10" max="16384" width="9.1796875" style="11"/>
  </cols>
  <sheetData>
    <row r="1" spans="1:6" ht="24.25" customHeight="1" x14ac:dyDescent="0.35">
      <c r="A1" s="303" t="s">
        <v>94</v>
      </c>
      <c r="B1" s="303"/>
      <c r="C1" s="303"/>
      <c r="D1" s="303"/>
    </row>
    <row r="2" spans="1:6" x14ac:dyDescent="0.25">
      <c r="A2" s="48"/>
      <c r="B2" s="48"/>
      <c r="C2" s="48"/>
      <c r="D2" s="49"/>
    </row>
    <row r="3" spans="1:6" ht="13" x14ac:dyDescent="0.3">
      <c r="A3" s="48"/>
      <c r="B3" s="9" t="s">
        <v>0</v>
      </c>
      <c r="C3" s="48"/>
      <c r="D3" s="10" t="s">
        <v>1</v>
      </c>
    </row>
    <row r="4" spans="1:6" x14ac:dyDescent="0.25">
      <c r="A4" s="48"/>
      <c r="B4" s="48"/>
      <c r="C4" s="48"/>
      <c r="D4" s="49"/>
    </row>
    <row r="5" spans="1:6" x14ac:dyDescent="0.25">
      <c r="A5" s="48"/>
      <c r="B5" s="50" t="s">
        <v>30</v>
      </c>
      <c r="C5" s="48"/>
      <c r="D5" s="49">
        <v>21826.85</v>
      </c>
    </row>
    <row r="6" spans="1:6" x14ac:dyDescent="0.25">
      <c r="A6" s="48"/>
      <c r="B6" s="50" t="s">
        <v>28</v>
      </c>
      <c r="C6" s="48"/>
      <c r="D6" s="49">
        <v>4310.1400000000003</v>
      </c>
    </row>
    <row r="7" spans="1:6" x14ac:dyDescent="0.25">
      <c r="A7" s="48"/>
      <c r="B7" s="50" t="s">
        <v>29</v>
      </c>
      <c r="C7" s="48"/>
      <c r="D7" s="49">
        <v>120</v>
      </c>
    </row>
    <row r="8" spans="1:6" x14ac:dyDescent="0.25">
      <c r="A8" s="48"/>
      <c r="B8" s="48" t="s">
        <v>79</v>
      </c>
      <c r="C8" s="48"/>
      <c r="D8" s="49">
        <v>500</v>
      </c>
    </row>
    <row r="9" spans="1:6" x14ac:dyDescent="0.25">
      <c r="A9" s="48"/>
      <c r="B9" s="86" t="s">
        <v>119</v>
      </c>
      <c r="C9" s="81"/>
      <c r="D9" s="83">
        <v>6000</v>
      </c>
      <c r="F9" s="51"/>
    </row>
    <row r="10" spans="1:6" ht="13" x14ac:dyDescent="0.3">
      <c r="A10" s="52"/>
      <c r="B10" s="53"/>
      <c r="C10" s="53"/>
      <c r="D10" s="54">
        <f>SUM(D5:D9)</f>
        <v>32756.989999999998</v>
      </c>
    </row>
    <row r="11" spans="1:6" ht="30" customHeight="1" x14ac:dyDescent="0.3">
      <c r="A11" s="9" t="s">
        <v>2</v>
      </c>
      <c r="B11" s="9" t="s">
        <v>40</v>
      </c>
      <c r="C11" s="9" t="s">
        <v>3</v>
      </c>
      <c r="D11" s="10" t="s">
        <v>1</v>
      </c>
    </row>
    <row r="12" spans="1:6" ht="13" x14ac:dyDescent="0.3">
      <c r="A12" s="55"/>
      <c r="B12" s="10" t="s">
        <v>38</v>
      </c>
      <c r="C12" s="56"/>
      <c r="D12" s="56"/>
    </row>
    <row r="13" spans="1:6" x14ac:dyDescent="0.25">
      <c r="A13" s="57"/>
      <c r="B13" s="50" t="s">
        <v>133</v>
      </c>
      <c r="C13" s="48"/>
      <c r="D13" s="49"/>
    </row>
    <row r="14" spans="1:6" ht="13" x14ac:dyDescent="0.3">
      <c r="A14" s="57"/>
      <c r="B14" s="9" t="s">
        <v>39</v>
      </c>
      <c r="C14" s="48"/>
      <c r="D14" s="49"/>
    </row>
    <row r="15" spans="1:6" x14ac:dyDescent="0.25">
      <c r="A15" s="57"/>
      <c r="B15" s="50" t="s">
        <v>80</v>
      </c>
      <c r="C15" s="48"/>
      <c r="D15" s="49"/>
    </row>
    <row r="16" spans="1:6" ht="13" x14ac:dyDescent="0.3">
      <c r="A16" s="57"/>
      <c r="B16" s="9"/>
      <c r="C16" s="48"/>
      <c r="D16" s="49"/>
    </row>
    <row r="17" spans="1:69" x14ac:dyDescent="0.25">
      <c r="A17" s="57"/>
      <c r="B17" s="50"/>
      <c r="C17" s="48"/>
      <c r="D17" s="49"/>
    </row>
    <row r="18" spans="1:69" ht="13" x14ac:dyDescent="0.3">
      <c r="A18" s="52"/>
      <c r="B18" s="53"/>
      <c r="C18" s="52"/>
      <c r="D18" s="58">
        <f>SUM(D12:D17)</f>
        <v>0</v>
      </c>
    </row>
    <row r="19" spans="1:69" s="59" customFormat="1" ht="13" x14ac:dyDescent="0.3">
      <c r="A19" s="48"/>
      <c r="B19" s="9"/>
      <c r="C19" s="48"/>
      <c r="D19" s="10"/>
    </row>
    <row r="20" spans="1:69" s="60" customFormat="1" ht="13" x14ac:dyDescent="0.3">
      <c r="A20" s="61"/>
      <c r="B20" s="62"/>
      <c r="C20" s="61"/>
      <c r="D20" s="63">
        <f>SUM(D10+D18)</f>
        <v>32756.989999999998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</row>
    <row r="21" spans="1:69" ht="13" x14ac:dyDescent="0.3">
      <c r="A21" s="48"/>
      <c r="B21" s="9"/>
      <c r="C21" s="48"/>
      <c r="D21" s="49"/>
    </row>
    <row r="22" spans="1:69" ht="13" customHeight="1" x14ac:dyDescent="0.3">
      <c r="A22" s="48"/>
      <c r="B22" s="304" t="s">
        <v>62</v>
      </c>
      <c r="C22" s="304"/>
      <c r="D22" s="210" t="s">
        <v>47</v>
      </c>
    </row>
    <row r="23" spans="1:69" x14ac:dyDescent="0.25">
      <c r="A23" s="57"/>
      <c r="B23" s="50" t="s">
        <v>33</v>
      </c>
      <c r="C23" s="48" t="s">
        <v>128</v>
      </c>
      <c r="D23" s="196">
        <v>1</v>
      </c>
    </row>
    <row r="24" spans="1:69" x14ac:dyDescent="0.25">
      <c r="A24" s="57"/>
      <c r="B24" s="50" t="s">
        <v>74</v>
      </c>
      <c r="C24" s="48" t="s">
        <v>123</v>
      </c>
      <c r="D24" s="196"/>
    </row>
    <row r="25" spans="1:69" x14ac:dyDescent="0.25">
      <c r="A25" s="57"/>
      <c r="B25" s="50" t="s">
        <v>75</v>
      </c>
      <c r="C25" s="48" t="s">
        <v>77</v>
      </c>
      <c r="D25" s="196"/>
    </row>
    <row r="26" spans="1:69" x14ac:dyDescent="0.25">
      <c r="A26" s="48"/>
      <c r="B26" s="48" t="s">
        <v>5</v>
      </c>
      <c r="C26" s="48" t="s">
        <v>49</v>
      </c>
      <c r="D26" s="196">
        <v>1</v>
      </c>
    </row>
    <row r="27" spans="1:69" ht="14" customHeight="1" x14ac:dyDescent="0.25">
      <c r="A27" s="64"/>
      <c r="B27" s="48" t="s">
        <v>11</v>
      </c>
      <c r="C27" s="48" t="s">
        <v>49</v>
      </c>
      <c r="D27" s="232">
        <v>1</v>
      </c>
    </row>
    <row r="28" spans="1:69" x14ac:dyDescent="0.25">
      <c r="A28" s="64"/>
      <c r="B28" s="48" t="s">
        <v>13</v>
      </c>
      <c r="C28" s="48" t="s">
        <v>49</v>
      </c>
      <c r="D28" s="232">
        <v>1</v>
      </c>
    </row>
    <row r="29" spans="1:69" x14ac:dyDescent="0.25">
      <c r="A29" s="48"/>
      <c r="B29" s="48" t="s">
        <v>10</v>
      </c>
      <c r="C29" s="48" t="s">
        <v>49</v>
      </c>
      <c r="D29" s="196">
        <v>1</v>
      </c>
    </row>
    <row r="30" spans="1:69" x14ac:dyDescent="0.25">
      <c r="A30" s="141"/>
      <c r="B30" s="117" t="s">
        <v>98</v>
      </c>
      <c r="C30" s="141" t="s">
        <v>77</v>
      </c>
      <c r="D30" s="233">
        <v>1</v>
      </c>
    </row>
    <row r="31" spans="1:69" x14ac:dyDescent="0.25">
      <c r="A31" s="141"/>
      <c r="B31" s="117"/>
      <c r="C31" s="141"/>
      <c r="D31" s="233"/>
    </row>
    <row r="32" spans="1:69" ht="13" x14ac:dyDescent="0.3">
      <c r="A32" s="141"/>
      <c r="B32" s="149" t="s">
        <v>7</v>
      </c>
      <c r="C32" s="141"/>
      <c r="D32" s="142"/>
    </row>
    <row r="33" spans="1:4" x14ac:dyDescent="0.25">
      <c r="A33" s="80"/>
      <c r="B33" s="80" t="s">
        <v>59</v>
      </c>
      <c r="C33" s="80"/>
      <c r="D33" s="87"/>
    </row>
    <row r="34" spans="1:4" x14ac:dyDescent="0.25">
      <c r="A34" s="80"/>
      <c r="B34" s="80" t="s">
        <v>97</v>
      </c>
      <c r="C34" s="80"/>
      <c r="D34" s="87"/>
    </row>
    <row r="35" spans="1:4" x14ac:dyDescent="0.25">
      <c r="A35" s="80"/>
      <c r="B35" s="80"/>
      <c r="C35" s="80"/>
      <c r="D35" s="87"/>
    </row>
    <row r="36" spans="1:4" x14ac:dyDescent="0.25">
      <c r="A36" s="80"/>
      <c r="B36" s="80"/>
      <c r="C36" s="80"/>
      <c r="D36" s="87"/>
    </row>
  </sheetData>
  <sheetProtection selectLockedCells="1" selectUnlockedCells="1"/>
  <mergeCells count="2">
    <mergeCell ref="A1:D1"/>
    <mergeCell ref="B22:C22"/>
  </mergeCells>
  <pageMargins left="0.78749999999999998" right="0.78749999999999998" top="1.2194444444444446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Donal Lyons 2021</oddHeader>
    <oddFooter>&amp;C&amp;"Times New Roman,Regular"&amp;12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4"/>
  <sheetViews>
    <sheetView view="pageLayout" zoomScaleNormal="105" workbookViewId="0">
      <selection activeCell="B31" sqref="B31"/>
    </sheetView>
  </sheetViews>
  <sheetFormatPr defaultColWidth="9.1796875" defaultRowHeight="12.5" x14ac:dyDescent="0.25"/>
  <cols>
    <col min="1" max="1" width="11.7265625" style="11" customWidth="1"/>
    <col min="2" max="2" width="43" style="11" customWidth="1"/>
    <col min="3" max="3" width="10.453125" style="11" customWidth="1"/>
    <col min="4" max="4" width="21.453125" style="51" customWidth="1"/>
    <col min="5" max="5" width="7.54296875" style="11" customWidth="1"/>
    <col min="6" max="6" width="13.81640625" style="11" customWidth="1"/>
    <col min="7" max="8" width="9.1796875" style="11"/>
    <col min="9" max="9" width="16" style="11" customWidth="1"/>
    <col min="10" max="16384" width="9.1796875" style="11"/>
  </cols>
  <sheetData>
    <row r="1" spans="1:10" ht="24.25" customHeight="1" x14ac:dyDescent="0.35">
      <c r="A1" s="303" t="s">
        <v>12</v>
      </c>
      <c r="B1" s="303"/>
      <c r="C1" s="303"/>
      <c r="D1" s="303"/>
      <c r="H1" s="117"/>
      <c r="I1" s="117"/>
      <c r="J1" s="117"/>
    </row>
    <row r="2" spans="1:10" x14ac:dyDescent="0.25">
      <c r="A2" s="48"/>
      <c r="B2" s="48"/>
      <c r="C2" s="48"/>
      <c r="D2" s="49"/>
      <c r="H2" s="117"/>
      <c r="I2" s="118"/>
      <c r="J2" s="117"/>
    </row>
    <row r="3" spans="1:10" ht="13" x14ac:dyDescent="0.3">
      <c r="A3" s="48"/>
      <c r="B3" s="9" t="s">
        <v>0</v>
      </c>
      <c r="C3" s="48"/>
      <c r="D3" s="10" t="s">
        <v>1</v>
      </c>
      <c r="H3" s="117"/>
      <c r="I3" s="118"/>
      <c r="J3" s="117"/>
    </row>
    <row r="4" spans="1:10" x14ac:dyDescent="0.25">
      <c r="A4" s="48"/>
      <c r="B4" s="50" t="s">
        <v>30</v>
      </c>
      <c r="C4" s="48"/>
      <c r="D4" s="49">
        <v>21826.85</v>
      </c>
      <c r="H4" s="117"/>
      <c r="I4" s="118"/>
      <c r="J4" s="117"/>
    </row>
    <row r="5" spans="1:10" x14ac:dyDescent="0.25">
      <c r="A5" s="48"/>
      <c r="B5" s="50" t="s">
        <v>28</v>
      </c>
      <c r="C5" s="48"/>
      <c r="D5" s="49">
        <v>4310.1400000000003</v>
      </c>
      <c r="H5" s="117"/>
      <c r="I5" s="118"/>
      <c r="J5" s="117"/>
    </row>
    <row r="6" spans="1:10" x14ac:dyDescent="0.25">
      <c r="A6" s="48"/>
      <c r="B6" s="50" t="s">
        <v>29</v>
      </c>
      <c r="C6" s="48"/>
      <c r="D6" s="49">
        <v>0</v>
      </c>
      <c r="H6" s="117"/>
      <c r="I6" s="123"/>
      <c r="J6" s="117"/>
    </row>
    <row r="7" spans="1:10" ht="25" x14ac:dyDescent="0.25">
      <c r="A7" s="48"/>
      <c r="B7" s="50" t="s">
        <v>79</v>
      </c>
      <c r="C7" s="48"/>
      <c r="D7" s="49">
        <v>500</v>
      </c>
      <c r="H7" s="117"/>
      <c r="I7" s="123"/>
      <c r="J7" s="117"/>
    </row>
    <row r="8" spans="1:10" ht="13" x14ac:dyDescent="0.3">
      <c r="A8" s="52"/>
      <c r="B8" s="53"/>
      <c r="C8" s="53"/>
      <c r="D8" s="54">
        <f>SUM(D4:D7)</f>
        <v>26636.989999999998</v>
      </c>
      <c r="H8" s="117"/>
      <c r="I8" s="117"/>
      <c r="J8" s="117"/>
    </row>
    <row r="9" spans="1:10" ht="26" x14ac:dyDescent="0.3">
      <c r="A9" s="9" t="s">
        <v>2</v>
      </c>
      <c r="B9" s="9" t="s">
        <v>40</v>
      </c>
      <c r="C9" s="9" t="s">
        <v>3</v>
      </c>
      <c r="D9" s="10" t="s">
        <v>1</v>
      </c>
      <c r="H9" s="117"/>
      <c r="I9" s="117"/>
      <c r="J9" s="117"/>
    </row>
    <row r="10" spans="1:10" ht="13.5" customHeight="1" x14ac:dyDescent="0.3">
      <c r="A10" s="9"/>
      <c r="B10" s="10" t="s">
        <v>38</v>
      </c>
      <c r="C10" s="9"/>
      <c r="D10" s="10"/>
    </row>
    <row r="11" spans="1:10" s="220" customFormat="1" ht="13" customHeight="1" x14ac:dyDescent="0.25">
      <c r="A11" s="48"/>
      <c r="B11" s="50" t="s">
        <v>133</v>
      </c>
      <c r="C11" s="48"/>
      <c r="D11" s="56"/>
    </row>
    <row r="12" spans="1:10" s="220" customFormat="1" ht="18" customHeight="1" x14ac:dyDescent="0.3">
      <c r="A12" s="48"/>
      <c r="B12" s="9" t="s">
        <v>39</v>
      </c>
      <c r="C12" s="48"/>
      <c r="D12" s="56"/>
    </row>
    <row r="13" spans="1:10" x14ac:dyDescent="0.25">
      <c r="A13" s="73"/>
      <c r="B13" s="50" t="s">
        <v>80</v>
      </c>
      <c r="C13" s="56"/>
      <c r="D13" s="74"/>
    </row>
    <row r="14" spans="1:10" ht="13" x14ac:dyDescent="0.3">
      <c r="A14" s="52"/>
      <c r="B14" s="53"/>
      <c r="C14" s="52"/>
      <c r="D14" s="58"/>
    </row>
    <row r="15" spans="1:10" ht="13" x14ac:dyDescent="0.3">
      <c r="A15" s="48"/>
      <c r="B15" s="9"/>
      <c r="C15" s="48"/>
      <c r="D15" s="10"/>
    </row>
    <row r="16" spans="1:10" ht="13" x14ac:dyDescent="0.3">
      <c r="A16" s="70"/>
      <c r="B16" s="71" t="s">
        <v>4</v>
      </c>
      <c r="C16" s="70"/>
      <c r="D16" s="72">
        <f>D8+D14</f>
        <v>26636.989999999998</v>
      </c>
    </row>
    <row r="17" spans="1:4" ht="13" x14ac:dyDescent="0.3">
      <c r="A17" s="48"/>
      <c r="B17" s="9"/>
      <c r="C17" s="48"/>
      <c r="D17" s="49"/>
    </row>
    <row r="18" spans="1:4" ht="13" x14ac:dyDescent="0.3">
      <c r="A18" s="48"/>
      <c r="B18" s="304" t="s">
        <v>53</v>
      </c>
      <c r="C18" s="304"/>
      <c r="D18" s="49" t="s">
        <v>47</v>
      </c>
    </row>
    <row r="19" spans="1:4" ht="25" x14ac:dyDescent="0.25">
      <c r="A19" s="57"/>
      <c r="B19" s="50" t="s">
        <v>31</v>
      </c>
      <c r="C19" s="50" t="s">
        <v>128</v>
      </c>
      <c r="D19" s="196">
        <v>1</v>
      </c>
    </row>
    <row r="20" spans="1:4" x14ac:dyDescent="0.25">
      <c r="A20" s="57"/>
      <c r="B20" s="50" t="s">
        <v>74</v>
      </c>
      <c r="C20" s="50" t="s">
        <v>123</v>
      </c>
      <c r="D20" s="196"/>
    </row>
    <row r="21" spans="1:4" x14ac:dyDescent="0.25">
      <c r="A21" s="57"/>
      <c r="B21" s="198" t="s">
        <v>75</v>
      </c>
      <c r="C21" s="50" t="s">
        <v>77</v>
      </c>
      <c r="D21" s="196"/>
    </row>
    <row r="22" spans="1:4" x14ac:dyDescent="0.25">
      <c r="A22" s="296"/>
      <c r="B22" s="81" t="s">
        <v>6</v>
      </c>
      <c r="C22" s="297" t="s">
        <v>52</v>
      </c>
      <c r="D22" s="197">
        <v>0.5</v>
      </c>
    </row>
    <row r="23" spans="1:4" ht="25" x14ac:dyDescent="0.25">
      <c r="A23" s="296"/>
      <c r="B23" s="81" t="s">
        <v>11</v>
      </c>
      <c r="C23" s="297" t="s">
        <v>52</v>
      </c>
      <c r="D23" s="197">
        <v>0.5</v>
      </c>
    </row>
    <row r="24" spans="1:4" x14ac:dyDescent="0.25">
      <c r="A24" s="296"/>
      <c r="B24" s="81" t="s">
        <v>10</v>
      </c>
      <c r="C24" s="297" t="s">
        <v>48</v>
      </c>
      <c r="D24" s="197">
        <v>0.75</v>
      </c>
    </row>
    <row r="25" spans="1:4" x14ac:dyDescent="0.25">
      <c r="A25" s="296"/>
      <c r="B25" s="81" t="s">
        <v>18</v>
      </c>
      <c r="C25" s="297" t="s">
        <v>134</v>
      </c>
      <c r="D25" s="197">
        <v>0.5</v>
      </c>
    </row>
    <row r="26" spans="1:4" x14ac:dyDescent="0.25">
      <c r="A26" s="144"/>
      <c r="B26" s="298"/>
      <c r="C26" s="198"/>
      <c r="D26" s="197"/>
    </row>
    <row r="27" spans="1:4" x14ac:dyDescent="0.25">
      <c r="A27" s="181"/>
      <c r="B27" s="121"/>
      <c r="C27" s="181"/>
      <c r="D27" s="182"/>
    </row>
    <row r="28" spans="1:4" ht="13" x14ac:dyDescent="0.3">
      <c r="A28" s="80"/>
      <c r="B28" s="99" t="s">
        <v>7</v>
      </c>
      <c r="C28" s="80"/>
      <c r="D28" s="147"/>
    </row>
    <row r="29" spans="1:4" x14ac:dyDescent="0.25">
      <c r="A29" s="80"/>
      <c r="B29" s="80" t="s">
        <v>57</v>
      </c>
      <c r="C29" s="80"/>
      <c r="D29" s="147"/>
    </row>
    <row r="30" spans="1:4" x14ac:dyDescent="0.25">
      <c r="A30" s="80"/>
      <c r="B30" s="80"/>
      <c r="C30" s="80"/>
      <c r="D30" s="147"/>
    </row>
    <row r="31" spans="1:4" x14ac:dyDescent="0.25">
      <c r="A31" s="80"/>
      <c r="B31" s="80"/>
      <c r="C31" s="80"/>
      <c r="D31" s="147"/>
    </row>
    <row r="32" spans="1:4" x14ac:dyDescent="0.25">
      <c r="A32" s="80"/>
      <c r="B32" s="101"/>
      <c r="C32" s="80"/>
      <c r="D32" s="147"/>
    </row>
    <row r="33" spans="1:4" x14ac:dyDescent="0.25">
      <c r="A33" s="80"/>
      <c r="B33" s="80"/>
      <c r="C33" s="80"/>
      <c r="D33" s="147"/>
    </row>
    <row r="34" spans="1:4" x14ac:dyDescent="0.25">
      <c r="A34" s="145"/>
      <c r="B34" s="145"/>
      <c r="C34" s="145"/>
      <c r="D34" s="146"/>
    </row>
  </sheetData>
  <sheetProtection selectLockedCells="1" selectUnlockedCells="1"/>
  <mergeCells count="2">
    <mergeCell ref="A1:D1"/>
    <mergeCell ref="B18:C18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Michael Crowe 2021</oddHeader>
    <oddFooter>&amp;C&amp;"Times New Roman,Regular"&amp;12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E. Hoare 2021</vt:lpstr>
      <vt:lpstr>M. O'Connor 2021</vt:lpstr>
      <vt:lpstr>C. Higgins 2021</vt:lpstr>
      <vt:lpstr>J. Connolly 2021</vt:lpstr>
      <vt:lpstr>A. Cheevers 2021</vt:lpstr>
      <vt:lpstr>O. Hanley 2021</vt:lpstr>
      <vt:lpstr>I. Byrne 2021</vt:lpstr>
      <vt:lpstr>D. Lyons 2021</vt:lpstr>
      <vt:lpstr>M. Crowe 2021</vt:lpstr>
      <vt:lpstr>D. McDonnell 2021</vt:lpstr>
      <vt:lpstr>N. McNelis 2021</vt:lpstr>
      <vt:lpstr>N. Murphy 2021</vt:lpstr>
      <vt:lpstr>T. O'Flaherty 2021</vt:lpstr>
      <vt:lpstr>P. Keane 2021</vt:lpstr>
      <vt:lpstr>F. Fahy 2021</vt:lpstr>
      <vt:lpstr>M. Cubbard 2021</vt:lpstr>
      <vt:lpstr>N. Larkin 2021</vt:lpstr>
      <vt:lpstr>C Connolly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Lohan</dc:creator>
  <cp:lastModifiedBy>Sarah King</cp:lastModifiedBy>
  <cp:lastPrinted>2022-10-28T12:36:04Z</cp:lastPrinted>
  <dcterms:created xsi:type="dcterms:W3CDTF">2016-03-16T14:31:02Z</dcterms:created>
  <dcterms:modified xsi:type="dcterms:W3CDTF">2022-12-20T11:10:28Z</dcterms:modified>
</cp:coreProperties>
</file>